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40" windowWidth="18855" windowHeight="11190"/>
  </bookViews>
  <sheets>
    <sheet name="МО" sheetId="3" r:id="rId1"/>
  </sheets>
  <definedNames>
    <definedName name="_xlnm.Print_Area" localSheetId="0">МО!$A$1:$Z$74</definedName>
  </definedNames>
  <calcPr calcId="124519"/>
</workbook>
</file>

<file path=xl/calcChain.xml><?xml version="1.0" encoding="utf-8"?>
<calcChain xmlns="http://schemas.openxmlformats.org/spreadsheetml/2006/main">
  <c r="Z59" i="3"/>
  <c r="Z58" s="1"/>
  <c r="Z57" s="1"/>
  <c r="Y59"/>
  <c r="Y58" s="1"/>
  <c r="Y57" s="1"/>
  <c r="X59"/>
  <c r="X58" s="1"/>
  <c r="X57" s="1"/>
  <c r="W59"/>
  <c r="W58" s="1"/>
  <c r="W57" s="1"/>
  <c r="V59"/>
  <c r="V58" s="1"/>
  <c r="V57" s="1"/>
  <c r="V54"/>
  <c r="Z54"/>
  <c r="Y54"/>
  <c r="X54"/>
  <c r="W54"/>
  <c r="Z52"/>
  <c r="Z51" s="1"/>
  <c r="Y52"/>
  <c r="X52"/>
  <c r="W52"/>
  <c r="V52"/>
  <c r="Z49"/>
  <c r="Z48" s="1"/>
  <c r="Y49"/>
  <c r="Y48" s="1"/>
  <c r="X49"/>
  <c r="W49"/>
  <c r="X48"/>
  <c r="W48"/>
  <c r="V49"/>
  <c r="V48" s="1"/>
  <c r="Z37"/>
  <c r="Y37"/>
  <c r="X37"/>
  <c r="W37"/>
  <c r="V37"/>
  <c r="Z35"/>
  <c r="Y35"/>
  <c r="X35"/>
  <c r="W35"/>
  <c r="V35"/>
  <c r="Z28"/>
  <c r="Y28"/>
  <c r="X28"/>
  <c r="W28"/>
  <c r="V28"/>
  <c r="Z22"/>
  <c r="Y22"/>
  <c r="X22"/>
  <c r="W22"/>
  <c r="V22"/>
  <c r="X51" l="1"/>
  <c r="Z21"/>
  <c r="Z20" s="1"/>
  <c r="Z67" s="1"/>
  <c r="X21"/>
  <c r="W21"/>
  <c r="V21"/>
  <c r="Y21"/>
  <c r="W51"/>
  <c r="Y51"/>
  <c r="V51"/>
  <c r="X20" l="1"/>
  <c r="X67" s="1"/>
  <c r="Y20"/>
  <c r="Y67" s="1"/>
  <c r="W20"/>
  <c r="W67" s="1"/>
  <c r="V20"/>
  <c r="V67" s="1"/>
</calcChain>
</file>

<file path=xl/sharedStrings.xml><?xml version="1.0" encoding="utf-8"?>
<sst xmlns="http://schemas.openxmlformats.org/spreadsheetml/2006/main" count="642" uniqueCount="205">
  <si>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</si>
  <si>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</si>
  <si>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</si>
  <si>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</si>
  <si>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</si>
  <si>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</si>
  <si>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</si>
  <si>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</si>
  <si>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</si>
  <si>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</si>
  <si>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</si>
  <si>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</si>
  <si>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</si>
  <si>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</si>
  <si>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</si>
  <si>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</si>
  <si>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</si>
  <si>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</si>
  <si>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</si>
  <si>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</si>
  <si>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</si>
  <si>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</si>
  <si>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</si>
  <si>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</si>
  <si>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утвержденные бюджетные назначения</t>
  </si>
  <si>
    <t>исполнено</t>
  </si>
  <si>
    <t>1</t>
  </si>
  <si>
    <t>2</t>
  </si>
  <si>
    <t xml:space="preserve">Объем средств на исполнение расходного обязательства муниципального образования </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</si>
  <si>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</si>
  <si>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</si>
  <si>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</si>
  <si>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</si>
  <si>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</si>
  <si>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6502</t>
  </si>
  <si>
    <t>5.1.1.3. владение, пользование и распоряжение имуществом, находящимся в муниципальной собственности сельского поселения</t>
  </si>
  <si>
    <t>6505</t>
  </si>
  <si>
    <t xml:space="preserve">в целом
</t>
  </si>
  <si>
    <t xml:space="preserve">01
</t>
  </si>
  <si>
    <t xml:space="preserve">13
</t>
  </si>
  <si>
    <t>5.1.1.6. создание условий для организации досуга и обеспечения жителей сельского поселения услугами организаций культуры</t>
  </si>
  <si>
    <t>6508</t>
  </si>
  <si>
    <t>7</t>
  </si>
  <si>
    <t xml:space="preserve">08
08
</t>
  </si>
  <si>
    <t xml:space="preserve">01
04
</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</si>
  <si>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</si>
  <si>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</si>
  <si>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 ст.38, подст.1, п.4
</t>
  </si>
  <si>
    <t>11</t>
  </si>
  <si>
    <t xml:space="preserve">11
</t>
  </si>
  <si>
    <t>6510</t>
  </si>
  <si>
    <t xml:space="preserve">05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</si>
  <si>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</si>
  <si>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</si>
  <si>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21</t>
  </si>
  <si>
    <t xml:space="preserve">03
</t>
  </si>
  <si>
    <t>6600</t>
  </si>
  <si>
    <t>6601</t>
  </si>
  <si>
    <t>19</t>
  </si>
  <si>
    <t xml:space="preserve">01
01
01
04
05
</t>
  </si>
  <si>
    <t xml:space="preserve">02
03
04
09
02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</si>
  <si>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</si>
  <si>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</si>
  <si>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 ст.5,6
</t>
  </si>
  <si>
    <t>3</t>
  </si>
  <si>
    <t xml:space="preserve">04
</t>
  </si>
  <si>
    <t xml:space="preserve">09
</t>
  </si>
  <si>
    <t>5.1.2.12. участие в предупреждении и ликвидации последствий чрезвычайных ситуаций в границах сельского поселения</t>
  </si>
  <si>
    <t>6612</t>
  </si>
  <si>
    <t xml:space="preserve"> ст.12
</t>
  </si>
  <si>
    <t>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</si>
  <si>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</si>
  <si>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</si>
  <si>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08
</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</si>
  <si>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</si>
  <si>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</si>
  <si>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20</t>
  </si>
  <si>
    <t xml:space="preserve">12
</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</si>
  <si>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</si>
  <si>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</si>
  <si>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</si>
  <si>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</si>
  <si>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</si>
  <si>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6732</t>
  </si>
  <si>
    <t>6800</t>
  </si>
  <si>
    <t>6801</t>
  </si>
  <si>
    <t xml:space="preserve">01
01
01
01
</t>
  </si>
  <si>
    <t xml:space="preserve">00
02
03
04
</t>
  </si>
  <si>
    <t xml:space="preserve"> ст.34, п.9
</t>
  </si>
  <si>
    <t>6802</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</si>
  <si>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</si>
  <si>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</si>
  <si>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13</t>
  </si>
  <si>
    <t>6813</t>
  </si>
  <si>
    <t>23</t>
  </si>
  <si>
    <t xml:space="preserve">07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</si>
  <si>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</si>
  <si>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</si>
  <si>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6821</t>
  </si>
  <si>
    <t>15</t>
  </si>
  <si>
    <t xml:space="preserve">01
01
01
08
</t>
  </si>
  <si>
    <t xml:space="preserve">02
03
04
01
</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</si>
  <si>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</si>
  <si>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</si>
  <si>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</si>
  <si>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</si>
  <si>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</si>
  <si>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</si>
  <si>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10</t>
  </si>
  <si>
    <t xml:space="preserve">10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</si>
  <si>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</si>
  <si>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</si>
  <si>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</si>
  <si>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</si>
  <si>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</si>
  <si>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</si>
  <si>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02
</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</si>
  <si>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</si>
  <si>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</si>
  <si>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</si>
  <si>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</si>
  <si>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14</t>
  </si>
  <si>
    <t>7470</t>
  </si>
  <si>
    <t>5</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</si>
  <si>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</si>
  <si>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</si>
  <si>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</si>
  <si>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</si>
  <si>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</si>
  <si>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</si>
  <si>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</si>
  <si>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</si>
  <si>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 xml:space="preserve">06
</t>
  </si>
  <si>
    <t>5.6.2.1.2. на осуществление внешнего муниципального контроля</t>
  </si>
  <si>
    <t>7803</t>
  </si>
  <si>
    <t>7804</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</si>
  <si>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</si>
  <si>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</si>
  <si>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</si>
  <si>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</si>
  <si>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</si>
  <si>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</si>
  <si>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</si>
  <si>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9. Итого расходных обязательств муниципальных образований</t>
  </si>
  <si>
    <t>10700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</si>
  <si>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</si>
  <si>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№136ФЗ от 25.10.2001 "Земельный кодекс Российской Федерации"
</t>
  </si>
  <si>
    <t xml:space="preserve">25.10.2001не установлен
</t>
  </si>
  <si>
    <t xml:space="preserve">Федеральный закон №36121 от 09.10.1992 "Основы законодательства Российской Федерации о культуре"
</t>
  </si>
  <si>
    <t xml:space="preserve">09.10.1992не установлен
</t>
  </si>
  <si>
    <t xml:space="preserve">Федеральный закон №329ФЗ от 04.12.2007 "О физической культуре и спорте в Российской Федерации"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</si>
  <si>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</si>
  <si>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</si>
  <si>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 xml:space="preserve">Федеральный закон №131ФЗ от 06.10.2003 "Об общих принципах организации местного самоуправления в РФ"
</t>
  </si>
  <si>
    <t xml:space="preserve">10.06.2003не установлен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</si>
  <si>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</si>
  <si>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</si>
  <si>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</si>
  <si>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14.11.2007не установлен
</t>
  </si>
  <si>
    <t xml:space="preserve">Закон Иркутской области №93ОЗ от 03.11.2011 "О Дорожном фонде Иркутской области"
</t>
  </si>
  <si>
    <t xml:space="preserve">09.11.2011не установлен
</t>
  </si>
  <si>
    <t xml:space="preserve">Постановление Правительства Иркутской области №365пп от 01.12.2011 "О порядке формирования и использования бюджетных ассигнований дорожного фонда Иркутской области"
</t>
  </si>
  <si>
    <t xml:space="preserve">07.12.2011не установлен
</t>
  </si>
  <si>
    <t xml:space="preserve">Федеральный закон №28ФЗ от 12.02.1998 "О гражданской обороне"
</t>
  </si>
  <si>
    <t xml:space="preserve">19.02.1998не установлен
</t>
  </si>
  <si>
    <t xml:space="preserve">Постановление Администрации Иркутской области №46па от 07.03.2008 "Об утверждении положения о порядке использования бюджетных ассигнований резервного фонда правительства Иркутской области"
</t>
  </si>
  <si>
    <t xml:space="preserve">10.03.2008не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</si>
  <si>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</si>
  <si>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</si>
  <si>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 xml:space="preserve">Федеральный закон №68ФЗ от 21.12.1994 "О защите населения и территорий от чрезвычайных ситуаций природного и техногенного характера"
</t>
  </si>
  <si>
    <t xml:space="preserve">24.12.1994не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</si>
  <si>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</si>
  <si>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</si>
  <si>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</si>
  <si>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</si>
  <si>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№79ФЗ от 27.07.2004 "О государственной гражданской службе Российской Федерации"
</t>
  </si>
  <si>
    <t xml:space="preserve">01.02.2005не установлен
</t>
  </si>
  <si>
    <t xml:space="preserve">Федеральный закон №25ФЗ от 02.03.2007 "О муниципальной службе в Российской Федерации"
</t>
  </si>
  <si>
    <t xml:space="preserve">01.06.2007не установлен
</t>
  </si>
  <si>
    <t xml:space="preserve">Федеральный закон №152ФЗ от 27.07.2006 "О персональных данных"
</t>
  </si>
  <si>
    <t xml:space="preserve">28.01.2007не установлен
</t>
  </si>
  <si>
    <t xml:space="preserve">Федеральный закон №8ФЗ от 09.02.2009 "Об обеспечении доступа к информации о деятельности государственных органов и органов местного самоуправления"
</t>
  </si>
  <si>
    <t xml:space="preserve">01.01.2010не установлен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</si>
  <si>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</si>
  <si>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</si>
  <si>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</si>
  <si>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12.06.2002не установлен
</t>
  </si>
  <si>
    <t xml:space="preserve">Закон Иркутской области №116ОЗ от 11.11.2011 "О муниципальных выборах в Иркутской области"
</t>
  </si>
  <si>
    <t xml:space="preserve">не установлен
</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</si>
  <si>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</si>
  <si>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 xml:space="preserve">Федеральный закон №31ФЗ от 26.02.1997 "О мобилизационной подготовке и мобилизации в РФ"
</t>
  </si>
  <si>
    <t xml:space="preserve">05.03.1997не установлен
</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</si>
  <si>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</si>
  <si>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</si>
  <si>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5.6.2.1.3. на осуществление части полномочий в области жилищнокоммунального хозяйства</t>
  </si>
  <si>
    <t>5.6.2.1.4. на осуществление полномочий по определению поставщиков (подрядчиков) для обеспечения муниципальных нужд (44ФЗ)</t>
  </si>
  <si>
    <t>плановый период
2020</t>
  </si>
  <si>
    <t>Тел.: 3-09-51</t>
  </si>
  <si>
    <t>РЕЕСТР РАСХОДНЫХ ОБЯЗАТЕЛЬСТВ ДАЛЬНИНСКОГО МУНИЦИПАЛЬНОГО ОБРАЗОВАНИЯ</t>
  </si>
  <si>
    <t xml:space="preserve">07.05.2012-не установлен
</t>
  </si>
  <si>
    <t>Указ Президента Российской Федерации №597 от 07.05.2012 "О мероприятиях по реализации государственной социальной политики"</t>
  </si>
  <si>
    <t>18</t>
  </si>
  <si>
    <t>в целом</t>
  </si>
  <si>
    <t>Исп.: Е. В. Батура</t>
  </si>
  <si>
    <t>к Решению Думы № 22 от "26" июля 2018г.</t>
  </si>
</sst>
</file>

<file path=xl/styles.xml><?xml version="1.0" encoding="utf-8"?>
<styleSheet xmlns="http://schemas.openxmlformats.org/spreadsheetml/2006/main">
  <numFmts count="1">
    <numFmt numFmtId="164" formatCode="#,##0.0"/>
  </numFmts>
  <fonts count="28">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sz val="10"/>
      <color indexed="8"/>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sz val="11"/>
      <name val="Times New Roman"/>
      <family val="1"/>
      <charset val="204"/>
    </font>
    <font>
      <b/>
      <sz val="10"/>
      <name val="Times New Roman"/>
      <family val="1"/>
      <charset val="204"/>
    </font>
    <font>
      <b/>
      <sz val="10"/>
      <color indexed="10"/>
      <name val="Times New Roman"/>
      <family val="1"/>
      <charset val="204"/>
    </font>
    <font>
      <sz val="11"/>
      <color rgb="FF000000"/>
      <name val="Times New Roman"/>
      <family val="1"/>
      <charset val="204"/>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16">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7"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74">
    <xf numFmtId="0" fontId="0" fillId="0" borderId="0" xfId="0"/>
    <xf numFmtId="0" fontId="0" fillId="0" borderId="0" xfId="0" applyProtection="1">
      <protection locked="0"/>
    </xf>
    <xf numFmtId="0" fontId="1" fillId="0" borderId="1" xfId="1" applyNumberFormat="1" applyProtection="1">
      <alignment vertical="top"/>
    </xf>
    <xf numFmtId="0" fontId="1" fillId="0" borderId="1" xfId="3" applyNumberFormat="1" applyProtection="1"/>
    <xf numFmtId="49" fontId="1" fillId="2" borderId="1" xfId="26" applyNumberFormat="1" applyProtection="1"/>
    <xf numFmtId="0" fontId="2" fillId="0" borderId="3" xfId="27" applyNumberFormat="1" applyProtection="1">
      <alignment vertical="top"/>
    </xf>
    <xf numFmtId="49" fontId="2" fillId="0" borderId="4" xfId="29" applyNumberFormat="1" applyProtection="1">
      <alignment horizontal="center" vertical="center" wrapText="1"/>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NumberFormat="1" applyProtection="1">
      <alignment horizontal="center"/>
    </xf>
    <xf numFmtId="0" fontId="2" fillId="0" borderId="7" xfId="40" applyNumberFormat="1" applyProtection="1">
      <alignment horizontal="center"/>
    </xf>
    <xf numFmtId="49" fontId="2" fillId="0" borderId="7" xfId="41" applyNumberFormat="1" applyProtection="1">
      <alignment horizontal="center"/>
    </xf>
    <xf numFmtId="0" fontId="4" fillId="0" borderId="1" xfId="46" applyNumberFormat="1" applyProtection="1"/>
    <xf numFmtId="0" fontId="2" fillId="0" borderId="4" xfId="50" applyNumberFormat="1" applyProtection="1">
      <alignment horizontal="center" vertical="center" wrapText="1"/>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164" fontId="2" fillId="0" borderId="3" xfId="61" applyNumberFormat="1" applyProtection="1">
      <alignment vertical="top"/>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164" fontId="2" fillId="0" borderId="6" xfId="68" applyNumberFormat="1" applyProtection="1">
      <alignment vertical="top"/>
    </xf>
    <xf numFmtId="0" fontId="2" fillId="0" borderId="7" xfId="71" applyNumberFormat="1" applyProtection="1"/>
    <xf numFmtId="0" fontId="2" fillId="4" borderId="4" xfId="51" applyNumberFormat="1" applyFill="1" applyProtection="1">
      <alignment horizontal="left" vertical="top" wrapText="1"/>
    </xf>
    <xf numFmtId="49" fontId="2" fillId="4" borderId="4" xfId="28" applyNumberFormat="1" applyFill="1" applyProtection="1">
      <alignment horizontal="center" vertical="center" wrapText="1"/>
    </xf>
    <xf numFmtId="0" fontId="2" fillId="4" borderId="4" xfId="52" applyNumberFormat="1" applyFill="1" applyProtection="1">
      <alignment horizontal="center" vertical="top"/>
    </xf>
    <xf numFmtId="164" fontId="2" fillId="4" borderId="4" xfId="53" applyNumberFormat="1" applyFill="1" applyProtection="1">
      <alignment vertical="top"/>
    </xf>
    <xf numFmtId="49" fontId="19" fillId="0" borderId="4" xfId="29" applyNumberFormat="1" applyFont="1" applyProtection="1">
      <alignment horizontal="center" vertical="center" wrapText="1"/>
    </xf>
    <xf numFmtId="0" fontId="19" fillId="4" borderId="4" xfId="51" applyNumberFormat="1" applyFont="1" applyFill="1" applyProtection="1">
      <alignment horizontal="left" vertical="top" wrapText="1"/>
    </xf>
    <xf numFmtId="0" fontId="21" fillId="0" borderId="1" xfId="0" applyFont="1" applyBorder="1" applyProtection="1">
      <protection locked="0"/>
    </xf>
    <xf numFmtId="0" fontId="21" fillId="0" borderId="1" xfId="0" applyFont="1" applyFill="1" applyBorder="1" applyProtection="1">
      <protection locked="0"/>
    </xf>
    <xf numFmtId="0" fontId="22" fillId="0" borderId="1" xfId="0" applyFont="1" applyBorder="1"/>
    <xf numFmtId="0" fontId="22" fillId="0" borderId="1" xfId="0" applyFont="1" applyBorder="1" applyProtection="1">
      <protection locked="0"/>
    </xf>
    <xf numFmtId="0" fontId="22" fillId="0" borderId="1" xfId="0" applyFont="1" applyBorder="1" applyAlignment="1" applyProtection="1">
      <alignment horizontal="left"/>
      <protection locked="0"/>
    </xf>
    <xf numFmtId="0" fontId="22" fillId="0" borderId="1" xfId="0" applyFont="1" applyFill="1" applyBorder="1" applyProtection="1">
      <protection locked="0"/>
    </xf>
    <xf numFmtId="0" fontId="21" fillId="0" borderId="1" xfId="0" applyFont="1" applyBorder="1" applyAlignment="1" applyProtection="1">
      <alignment horizontal="left"/>
      <protection locked="0"/>
    </xf>
    <xf numFmtId="0" fontId="0" fillId="0" borderId="1" xfId="0" applyBorder="1" applyProtection="1">
      <protection locked="0"/>
    </xf>
    <xf numFmtId="0" fontId="0" fillId="0" borderId="1" xfId="0" applyFill="1" applyBorder="1" applyProtection="1">
      <protection locked="0"/>
    </xf>
    <xf numFmtId="0" fontId="22" fillId="0" borderId="1" xfId="0" applyFont="1" applyFill="1" applyBorder="1"/>
    <xf numFmtId="0" fontId="0" fillId="0" borderId="0" xfId="0" applyFill="1" applyProtection="1">
      <protection locked="0"/>
    </xf>
    <xf numFmtId="0" fontId="23" fillId="2" borderId="1" xfId="90" applyNumberFormat="1" applyFont="1" applyBorder="1" applyAlignment="1" applyProtection="1">
      <alignment vertical="center" wrapText="1"/>
    </xf>
    <xf numFmtId="0" fontId="24" fillId="0" borderId="1" xfId="0" applyFont="1" applyBorder="1" applyProtection="1">
      <protection locked="0"/>
    </xf>
    <xf numFmtId="0" fontId="26" fillId="0" borderId="1" xfId="89" applyNumberFormat="1" applyFont="1" applyBorder="1" applyAlignment="1" applyProtection="1"/>
    <xf numFmtId="0" fontId="25" fillId="0" borderId="1" xfId="89" applyNumberFormat="1" applyFont="1" applyBorder="1" applyAlignment="1" applyProtection="1"/>
    <xf numFmtId="0" fontId="19" fillId="0" borderId="1" xfId="14" applyNumberFormat="1" applyFont="1" applyProtection="1"/>
    <xf numFmtId="0" fontId="1" fillId="0" borderId="1" xfId="4" applyAlignment="1" applyProtection="1">
      <alignment vertical="top" wrapText="1"/>
      <protection locked="0"/>
    </xf>
    <xf numFmtId="0" fontId="19" fillId="0" borderId="1" xfId="12" applyNumberFormat="1" applyFont="1" applyProtection="1">
      <alignment wrapText="1"/>
    </xf>
    <xf numFmtId="0" fontId="19" fillId="0" borderId="1" xfId="18" applyNumberFormat="1" applyFont="1" applyProtection="1">
      <alignment vertical="top"/>
    </xf>
    <xf numFmtId="49" fontId="19" fillId="2" borderId="1" xfId="23" applyNumberFormat="1" applyFont="1" applyProtection="1"/>
    <xf numFmtId="49" fontId="20" fillId="0" borderId="1" xfId="109" applyNumberFormat="1" applyFont="1" applyBorder="1" applyAlignment="1" applyProtection="1"/>
    <xf numFmtId="49" fontId="19" fillId="0" borderId="1" xfId="22" applyNumberFormat="1" applyFont="1" applyFill="1" applyProtection="1"/>
    <xf numFmtId="0" fontId="19" fillId="0" borderId="1" xfId="14" applyNumberFormat="1" applyFont="1" applyFill="1" applyProtection="1"/>
    <xf numFmtId="49" fontId="19" fillId="0" borderId="1" xfId="23" applyNumberFormat="1" applyFont="1" applyFill="1" applyProtection="1"/>
    <xf numFmtId="49" fontId="1" fillId="0" borderId="1" xfId="26" applyNumberFormat="1" applyFill="1" applyProtection="1"/>
    <xf numFmtId="0" fontId="1" fillId="0" borderId="1" xfId="3" applyNumberFormat="1" applyFill="1" applyProtection="1"/>
    <xf numFmtId="164" fontId="27" fillId="4" borderId="4" xfId="53" applyNumberFormat="1" applyFont="1" applyFill="1" applyProtection="1">
      <alignment vertical="top"/>
    </xf>
    <xf numFmtId="0" fontId="2" fillId="0" borderId="4" xfId="37" applyNumberFormat="1" applyProtection="1">
      <alignment horizontal="center" vertical="center"/>
    </xf>
    <xf numFmtId="0" fontId="2" fillId="0" borderId="4" xfId="37" applyProtection="1">
      <alignment horizontal="center" vertical="center"/>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49" fontId="2" fillId="0" borderId="4" xfId="33" applyNumberFormat="1" applyProtection="1">
      <alignment horizontal="center" vertical="center"/>
    </xf>
    <xf numFmtId="49" fontId="2" fillId="0" borderId="4" xfId="33" applyProtection="1">
      <alignment horizontal="center" vertical="center"/>
      <protection locked="0"/>
    </xf>
    <xf numFmtId="0" fontId="23" fillId="2" borderId="1" xfId="90" applyNumberFormat="1" applyFont="1" applyBorder="1" applyAlignment="1" applyProtection="1">
      <alignment horizontal="center" vertical="center" wrapText="1"/>
    </xf>
    <xf numFmtId="0" fontId="25" fillId="0" borderId="1" xfId="89" applyNumberFormat="1" applyFont="1" applyBorder="1" applyAlignment="1" applyProtection="1">
      <alignment horizontal="center"/>
    </xf>
    <xf numFmtId="0" fontId="20" fillId="0" borderId="1" xfId="32" applyNumberFormat="1" applyFont="1" applyBorder="1" applyAlignment="1" applyProtection="1">
      <alignment horizontal="left"/>
    </xf>
    <xf numFmtId="0" fontId="20" fillId="0" borderId="1" xfId="32" applyFont="1" applyBorder="1" applyAlignment="1">
      <alignment horizontal="left"/>
    </xf>
  </cellXfs>
  <cellStyles count="116">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70</xdr:row>
      <xdr:rowOff>101600</xdr:rowOff>
    </xdr:from>
    <xdr:to>
      <xdr:col>22</xdr:col>
      <xdr:colOff>33618</xdr:colOff>
      <xdr:row>71</xdr:row>
      <xdr:rowOff>134470</xdr:rowOff>
    </xdr:to>
    <xdr:grpSp>
      <xdr:nvGrpSpPr>
        <xdr:cNvPr id="10" name="Group 1"/>
        <xdr:cNvGrpSpPr>
          <a:grpSpLocks/>
        </xdr:cNvGrpSpPr>
      </xdr:nvGrpSpPr>
      <xdr:grpSpPr bwMode="auto">
        <a:xfrm>
          <a:off x="12700" y="51907017"/>
          <a:ext cx="23399501" cy="763120"/>
          <a:chOff x="1" y="1833"/>
          <a:chExt cx="578" cy="33"/>
        </a:xfrm>
      </xdr:grpSpPr>
      <xdr:sp macro="" textlink="">
        <xdr:nvSpPr>
          <xdr:cNvPr id="11"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Дальнинского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12"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13"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Т.</a:t>
            </a:r>
            <a:r>
              <a:rPr lang="ru-RU" sz="1000" b="0" i="0" strike="noStrike" baseline="0">
                <a:solidFill>
                  <a:srgbClr val="000000"/>
                </a:solidFill>
                <a:latin typeface="Times New Roman"/>
                <a:cs typeface="Times New Roman"/>
              </a:rPr>
              <a:t> М. Смирнова</a:t>
            </a:r>
            <a:endParaRPr lang="ru-RU" sz="1000" b="0" i="0" strike="noStrike">
              <a:solidFill>
                <a:srgbClr val="000000"/>
              </a:solidFill>
              <a:latin typeface="Times New Roman"/>
              <a:cs typeface="Times New Roman"/>
            </a:endParaRPr>
          </a:p>
        </xdr:txBody>
      </xdr:sp>
      <xdr:sp macro="" textlink="">
        <xdr:nvSpPr>
          <xdr:cNvPr id="14"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15"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16"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17"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78"/>
  <sheetViews>
    <sheetView showGridLines="0" tabSelected="1" view="pageBreakPreview" zoomScale="90" zoomScaleNormal="85" zoomScaleSheetLayoutView="90" workbookViewId="0">
      <selection activeCell="F12" sqref="F12:I12"/>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 style="1" customWidth="1"/>
    <col min="14" max="15" width="13.7109375" style="1" customWidth="1"/>
    <col min="16" max="16" width="18.42578125" style="1" customWidth="1"/>
    <col min="17" max="18" width="13.7109375" style="1" customWidth="1"/>
    <col min="19" max="19" width="11.85546875" style="1" customWidth="1"/>
    <col min="20" max="20" width="7.85546875" style="1" customWidth="1"/>
    <col min="21" max="21" width="9" style="1" customWidth="1"/>
    <col min="22" max="26" width="17.140625" style="1" customWidth="1"/>
    <col min="27" max="27" width="9.140625" style="1" customWidth="1"/>
    <col min="28" max="16384" width="9.140625" style="1"/>
  </cols>
  <sheetData>
    <row r="1" spans="1:27" s="35" customFormat="1" ht="12.75" customHeight="1">
      <c r="C1" s="41"/>
      <c r="F1" s="41"/>
    </row>
    <row r="2" spans="1:27" s="42" customFormat="1" ht="26.25" customHeight="1">
      <c r="A2" s="70" t="s">
        <v>198</v>
      </c>
      <c r="B2" s="70"/>
      <c r="C2" s="70"/>
      <c r="D2" s="70"/>
      <c r="E2" s="70"/>
      <c r="F2" s="70"/>
      <c r="G2" s="70"/>
      <c r="H2" s="70"/>
      <c r="I2" s="70"/>
      <c r="J2" s="70"/>
      <c r="K2" s="70"/>
      <c r="L2" s="70"/>
      <c r="M2" s="70"/>
      <c r="N2" s="70"/>
      <c r="O2" s="70"/>
      <c r="P2" s="70"/>
      <c r="Q2" s="46"/>
      <c r="R2" s="46"/>
      <c r="S2" s="46"/>
      <c r="T2" s="46"/>
      <c r="U2" s="47"/>
    </row>
    <row r="3" spans="1:27" s="42" customFormat="1" ht="27.75" customHeight="1">
      <c r="A3" s="71" t="s">
        <v>204</v>
      </c>
      <c r="B3" s="71"/>
      <c r="C3" s="71"/>
      <c r="D3" s="71"/>
      <c r="E3" s="71"/>
      <c r="F3" s="71"/>
      <c r="G3" s="71"/>
      <c r="H3" s="71"/>
      <c r="I3" s="71"/>
      <c r="J3" s="71"/>
      <c r="K3" s="71"/>
      <c r="L3" s="71"/>
      <c r="M3" s="71"/>
      <c r="N3" s="71"/>
      <c r="O3" s="71"/>
      <c r="P3" s="71"/>
      <c r="Q3" s="48"/>
      <c r="R3" s="48"/>
      <c r="S3" s="48"/>
      <c r="T3" s="48"/>
      <c r="U3" s="47"/>
    </row>
    <row r="4" spans="1:27" s="42" customFormat="1" ht="8.25" customHeight="1">
      <c r="A4" s="49"/>
      <c r="B4" s="49"/>
      <c r="C4" s="49"/>
      <c r="D4" s="49"/>
      <c r="E4" s="49"/>
      <c r="F4" s="49"/>
      <c r="G4" s="49"/>
      <c r="H4" s="49"/>
      <c r="I4" s="49"/>
      <c r="J4" s="49"/>
      <c r="K4" s="49"/>
      <c r="L4" s="49"/>
      <c r="M4" s="50"/>
      <c r="N4" s="51"/>
      <c r="O4" s="52"/>
      <c r="P4" s="50"/>
      <c r="Q4" s="56"/>
      <c r="R4" s="57"/>
    </row>
    <row r="5" spans="1:27" s="42" customFormat="1" ht="12.75" customHeight="1">
      <c r="A5" s="53"/>
      <c r="B5" s="54"/>
      <c r="C5" s="50"/>
      <c r="D5" s="50"/>
      <c r="E5" s="50"/>
      <c r="F5" s="50"/>
      <c r="G5" s="50"/>
      <c r="H5" s="50"/>
      <c r="I5" s="50"/>
      <c r="J5" s="50"/>
      <c r="K5" s="50"/>
      <c r="L5" s="50"/>
      <c r="M5" s="50"/>
      <c r="N5" s="51"/>
      <c r="O5" s="53"/>
      <c r="P5" s="50"/>
      <c r="Q5" s="58"/>
      <c r="R5" s="57"/>
    </row>
    <row r="6" spans="1:27" s="35" customFormat="1" ht="15.2" customHeight="1">
      <c r="A6" s="72" t="s">
        <v>0</v>
      </c>
      <c r="B6" s="73"/>
      <c r="C6" s="73"/>
      <c r="D6" s="73"/>
      <c r="E6" s="73"/>
      <c r="F6" s="73"/>
      <c r="G6" s="73"/>
      <c r="H6" s="73"/>
      <c r="I6" s="55"/>
      <c r="Q6" s="36"/>
      <c r="R6" s="36"/>
    </row>
    <row r="7" spans="1:27" s="42" customFormat="1" ht="6" customHeight="1">
      <c r="A7" s="53"/>
      <c r="B7" s="54"/>
      <c r="C7" s="50"/>
      <c r="D7" s="50"/>
      <c r="E7" s="50"/>
      <c r="F7" s="50"/>
      <c r="G7" s="50"/>
      <c r="H7" s="50"/>
      <c r="I7" s="50"/>
      <c r="J7" s="50"/>
      <c r="K7" s="50"/>
      <c r="L7" s="50"/>
      <c r="M7" s="50"/>
      <c r="N7" s="50"/>
      <c r="O7" s="50"/>
      <c r="P7" s="50"/>
      <c r="Q7" s="58"/>
      <c r="R7" s="57"/>
    </row>
    <row r="8" spans="1:27" s="42" customFormat="1" ht="4.5" customHeight="1">
      <c r="A8" s="2"/>
      <c r="B8" s="4"/>
      <c r="C8" s="3"/>
      <c r="D8" s="3"/>
      <c r="E8" s="3"/>
      <c r="F8" s="3"/>
      <c r="G8" s="3"/>
      <c r="H8" s="3"/>
      <c r="I8" s="3"/>
      <c r="J8" s="3"/>
      <c r="K8" s="3"/>
      <c r="L8" s="3"/>
      <c r="M8" s="3"/>
      <c r="N8" s="3"/>
      <c r="O8" s="3"/>
      <c r="P8" s="3"/>
      <c r="Q8" s="59"/>
      <c r="R8" s="60"/>
    </row>
    <row r="9" spans="1:27" ht="27.75" customHeight="1">
      <c r="A9" s="5"/>
      <c r="B9" s="66" t="s">
        <v>1</v>
      </c>
      <c r="C9" s="64" t="s">
        <v>2</v>
      </c>
      <c r="D9" s="65"/>
      <c r="E9" s="65"/>
      <c r="F9" s="65"/>
      <c r="G9" s="65"/>
      <c r="H9" s="65"/>
      <c r="I9" s="65"/>
      <c r="J9" s="65"/>
      <c r="K9" s="65"/>
      <c r="L9" s="65"/>
      <c r="M9" s="65"/>
      <c r="N9" s="65"/>
      <c r="O9" s="65"/>
      <c r="P9" s="65"/>
      <c r="Q9" s="65"/>
      <c r="R9" s="65"/>
      <c r="S9" s="64" t="s">
        <v>3</v>
      </c>
      <c r="T9" s="66" t="s">
        <v>4</v>
      </c>
      <c r="U9" s="67"/>
      <c r="V9" s="64" t="s">
        <v>28</v>
      </c>
      <c r="W9" s="65"/>
      <c r="X9" s="65"/>
      <c r="Y9" s="65"/>
      <c r="Z9" s="65"/>
      <c r="AA9" s="16"/>
    </row>
    <row r="10" spans="1:27" ht="15" customHeight="1">
      <c r="A10" s="7"/>
      <c r="B10" s="67"/>
      <c r="C10" s="65"/>
      <c r="D10" s="65"/>
      <c r="E10" s="65"/>
      <c r="F10" s="65"/>
      <c r="G10" s="65"/>
      <c r="H10" s="65"/>
      <c r="I10" s="65"/>
      <c r="J10" s="65"/>
      <c r="K10" s="65"/>
      <c r="L10" s="65"/>
      <c r="M10" s="65"/>
      <c r="N10" s="65"/>
      <c r="O10" s="65"/>
      <c r="P10" s="65"/>
      <c r="Q10" s="65"/>
      <c r="R10" s="65"/>
      <c r="S10" s="65"/>
      <c r="T10" s="67"/>
      <c r="U10" s="67"/>
      <c r="V10" s="65"/>
      <c r="W10" s="65"/>
      <c r="X10" s="65"/>
      <c r="Y10" s="65"/>
      <c r="Z10" s="65"/>
      <c r="AA10" s="16"/>
    </row>
    <row r="11" spans="1:27" ht="12.75" customHeight="1">
      <c r="A11" s="7"/>
      <c r="B11" s="67"/>
      <c r="C11" s="64" t="s">
        <v>5</v>
      </c>
      <c r="D11" s="65"/>
      <c r="E11" s="65"/>
      <c r="F11" s="65"/>
      <c r="G11" s="65"/>
      <c r="H11" s="65"/>
      <c r="I11" s="65"/>
      <c r="J11" s="65"/>
      <c r="K11" s="65"/>
      <c r="L11" s="65"/>
      <c r="M11" s="64" t="s">
        <v>6</v>
      </c>
      <c r="N11" s="65"/>
      <c r="O11" s="65"/>
      <c r="P11" s="65"/>
      <c r="Q11" s="65"/>
      <c r="R11" s="65"/>
      <c r="S11" s="65"/>
      <c r="T11" s="67"/>
      <c r="U11" s="67"/>
      <c r="V11" s="65"/>
      <c r="W11" s="65"/>
      <c r="X11" s="65"/>
      <c r="Y11" s="65"/>
      <c r="Z11" s="65"/>
      <c r="AA11" s="16"/>
    </row>
    <row r="12" spans="1:27" ht="52.5" customHeight="1">
      <c r="A12" s="8" t="s">
        <v>7</v>
      </c>
      <c r="B12" s="67"/>
      <c r="C12" s="68" t="s">
        <v>8</v>
      </c>
      <c r="D12" s="69"/>
      <c r="E12" s="69"/>
      <c r="F12" s="64" t="s">
        <v>9</v>
      </c>
      <c r="G12" s="65"/>
      <c r="H12" s="65"/>
      <c r="I12" s="65"/>
      <c r="J12" s="64" t="s">
        <v>10</v>
      </c>
      <c r="K12" s="65"/>
      <c r="L12" s="65"/>
      <c r="M12" s="64" t="s">
        <v>11</v>
      </c>
      <c r="N12" s="65"/>
      <c r="O12" s="65"/>
      <c r="P12" s="64" t="s">
        <v>12</v>
      </c>
      <c r="Q12" s="65"/>
      <c r="R12" s="65"/>
      <c r="S12" s="65"/>
      <c r="T12" s="67"/>
      <c r="U12" s="67"/>
      <c r="V12" s="64" t="s">
        <v>13</v>
      </c>
      <c r="W12" s="65"/>
      <c r="X12" s="6" t="s">
        <v>14</v>
      </c>
      <c r="Y12" s="6" t="s">
        <v>15</v>
      </c>
      <c r="Z12" s="33" t="s">
        <v>196</v>
      </c>
      <c r="AA12" s="16"/>
    </row>
    <row r="13" spans="1:27" ht="64.5" customHeight="1">
      <c r="A13" s="9"/>
      <c r="B13" s="67"/>
      <c r="C13" s="64" t="s">
        <v>16</v>
      </c>
      <c r="D13" s="64" t="s">
        <v>17</v>
      </c>
      <c r="E13" s="64" t="s">
        <v>18</v>
      </c>
      <c r="F13" s="64" t="s">
        <v>16</v>
      </c>
      <c r="G13" s="64" t="s">
        <v>17</v>
      </c>
      <c r="H13" s="64" t="s">
        <v>18</v>
      </c>
      <c r="I13" s="64" t="s">
        <v>19</v>
      </c>
      <c r="J13" s="64" t="s">
        <v>16</v>
      </c>
      <c r="K13" s="64" t="s">
        <v>20</v>
      </c>
      <c r="L13" s="64" t="s">
        <v>18</v>
      </c>
      <c r="M13" s="64" t="s">
        <v>16</v>
      </c>
      <c r="N13" s="64" t="s">
        <v>17</v>
      </c>
      <c r="O13" s="64" t="s">
        <v>18</v>
      </c>
      <c r="P13" s="64" t="s">
        <v>16</v>
      </c>
      <c r="Q13" s="64" t="s">
        <v>20</v>
      </c>
      <c r="R13" s="64" t="s">
        <v>18</v>
      </c>
      <c r="S13" s="65"/>
      <c r="T13" s="66" t="s">
        <v>21</v>
      </c>
      <c r="U13" s="66" t="s">
        <v>22</v>
      </c>
      <c r="V13" s="68" t="s">
        <v>23</v>
      </c>
      <c r="W13" s="69"/>
      <c r="X13" s="64" t="s">
        <v>23</v>
      </c>
      <c r="Y13" s="64" t="s">
        <v>23</v>
      </c>
      <c r="Z13" s="64" t="s">
        <v>23</v>
      </c>
      <c r="AA13" s="16"/>
    </row>
    <row r="14" spans="1:27" ht="12.75" customHeight="1">
      <c r="A14" s="7"/>
      <c r="B14" s="67"/>
      <c r="C14" s="65"/>
      <c r="D14" s="65"/>
      <c r="E14" s="65"/>
      <c r="F14" s="65"/>
      <c r="G14" s="65"/>
      <c r="H14" s="65"/>
      <c r="I14" s="65"/>
      <c r="J14" s="65"/>
      <c r="K14" s="65"/>
      <c r="L14" s="65"/>
      <c r="M14" s="65"/>
      <c r="N14" s="65"/>
      <c r="O14" s="65"/>
      <c r="P14" s="65"/>
      <c r="Q14" s="65"/>
      <c r="R14" s="65"/>
      <c r="S14" s="65"/>
      <c r="T14" s="67"/>
      <c r="U14" s="67"/>
      <c r="V14" s="64" t="s">
        <v>24</v>
      </c>
      <c r="W14" s="64" t="s">
        <v>25</v>
      </c>
      <c r="X14" s="65"/>
      <c r="Y14" s="65"/>
      <c r="Z14" s="65"/>
      <c r="AA14" s="16"/>
    </row>
    <row r="15" spans="1:27" ht="12.75" customHeight="1">
      <c r="A15" s="7"/>
      <c r="B15" s="67"/>
      <c r="C15" s="65"/>
      <c r="D15" s="65"/>
      <c r="E15" s="65"/>
      <c r="F15" s="65"/>
      <c r="G15" s="65"/>
      <c r="H15" s="65"/>
      <c r="I15" s="65"/>
      <c r="J15" s="65"/>
      <c r="K15" s="65"/>
      <c r="L15" s="65"/>
      <c r="M15" s="65"/>
      <c r="N15" s="65"/>
      <c r="O15" s="65"/>
      <c r="P15" s="65"/>
      <c r="Q15" s="65"/>
      <c r="R15" s="65"/>
      <c r="S15" s="65"/>
      <c r="T15" s="67"/>
      <c r="U15" s="67"/>
      <c r="V15" s="65"/>
      <c r="W15" s="65"/>
      <c r="X15" s="65"/>
      <c r="Y15" s="65"/>
      <c r="Z15" s="65"/>
      <c r="AA15" s="16"/>
    </row>
    <row r="16" spans="1:27" ht="12.75" customHeight="1">
      <c r="A16" s="7"/>
      <c r="B16" s="67"/>
      <c r="C16" s="65"/>
      <c r="D16" s="65"/>
      <c r="E16" s="65"/>
      <c r="F16" s="65"/>
      <c r="G16" s="65"/>
      <c r="H16" s="65"/>
      <c r="I16" s="65"/>
      <c r="J16" s="65"/>
      <c r="K16" s="65"/>
      <c r="L16" s="65"/>
      <c r="M16" s="65"/>
      <c r="N16" s="65"/>
      <c r="O16" s="65"/>
      <c r="P16" s="65"/>
      <c r="Q16" s="65"/>
      <c r="R16" s="65"/>
      <c r="S16" s="65"/>
      <c r="T16" s="67"/>
      <c r="U16" s="67"/>
      <c r="V16" s="65"/>
      <c r="W16" s="65"/>
      <c r="X16" s="65"/>
      <c r="Y16" s="65"/>
      <c r="Z16" s="65"/>
      <c r="AA16" s="16"/>
    </row>
    <row r="17" spans="1:27" ht="12.75" customHeight="1">
      <c r="A17" s="7"/>
      <c r="B17" s="67"/>
      <c r="C17" s="65"/>
      <c r="D17" s="65"/>
      <c r="E17" s="65"/>
      <c r="F17" s="65"/>
      <c r="G17" s="65"/>
      <c r="H17" s="65"/>
      <c r="I17" s="65"/>
      <c r="J17" s="65"/>
      <c r="K17" s="65"/>
      <c r="L17" s="65"/>
      <c r="M17" s="65"/>
      <c r="N17" s="65"/>
      <c r="O17" s="65"/>
      <c r="P17" s="65"/>
      <c r="Q17" s="65"/>
      <c r="R17" s="65"/>
      <c r="S17" s="65"/>
      <c r="T17" s="67"/>
      <c r="U17" s="67"/>
      <c r="V17" s="65"/>
      <c r="W17" s="65"/>
      <c r="X17" s="65"/>
      <c r="Y17" s="65"/>
      <c r="Z17" s="65"/>
      <c r="AA17" s="16"/>
    </row>
    <row r="18" spans="1:27" ht="51.75" customHeight="1">
      <c r="A18" s="7"/>
      <c r="B18" s="67"/>
      <c r="C18" s="65"/>
      <c r="D18" s="65"/>
      <c r="E18" s="65"/>
      <c r="F18" s="65"/>
      <c r="G18" s="65"/>
      <c r="H18" s="65"/>
      <c r="I18" s="65"/>
      <c r="J18" s="65"/>
      <c r="K18" s="65"/>
      <c r="L18" s="65"/>
      <c r="M18" s="65"/>
      <c r="N18" s="65"/>
      <c r="O18" s="65"/>
      <c r="P18" s="65"/>
      <c r="Q18" s="65"/>
      <c r="R18" s="65"/>
      <c r="S18" s="65"/>
      <c r="T18" s="67"/>
      <c r="U18" s="67"/>
      <c r="V18" s="65"/>
      <c r="W18" s="65"/>
      <c r="X18" s="65"/>
      <c r="Y18" s="65"/>
      <c r="Z18" s="65"/>
      <c r="AA18" s="16"/>
    </row>
    <row r="19" spans="1:27" ht="15" customHeight="1">
      <c r="A19" s="10" t="s">
        <v>26</v>
      </c>
      <c r="B19" s="10" t="s">
        <v>27</v>
      </c>
      <c r="C19" s="11">
        <v>3</v>
      </c>
      <c r="D19" s="11">
        <v>4</v>
      </c>
      <c r="E19" s="11">
        <v>5</v>
      </c>
      <c r="F19" s="11">
        <v>6</v>
      </c>
      <c r="G19" s="11">
        <v>7</v>
      </c>
      <c r="H19" s="11">
        <v>8</v>
      </c>
      <c r="I19" s="11">
        <v>9</v>
      </c>
      <c r="J19" s="11">
        <v>10</v>
      </c>
      <c r="K19" s="11">
        <v>11</v>
      </c>
      <c r="L19" s="11">
        <v>12</v>
      </c>
      <c r="M19" s="11">
        <v>13</v>
      </c>
      <c r="N19" s="11">
        <v>14</v>
      </c>
      <c r="O19" s="11">
        <v>15</v>
      </c>
      <c r="P19" s="11">
        <v>16</v>
      </c>
      <c r="Q19" s="11">
        <v>17</v>
      </c>
      <c r="R19" s="11">
        <v>18</v>
      </c>
      <c r="S19" s="11">
        <v>19</v>
      </c>
      <c r="T19" s="62">
        <v>20</v>
      </c>
      <c r="U19" s="63"/>
      <c r="V19" s="17">
        <v>21</v>
      </c>
      <c r="W19" s="17">
        <v>22</v>
      </c>
      <c r="X19" s="17">
        <v>23</v>
      </c>
      <c r="Y19" s="17">
        <v>24</v>
      </c>
      <c r="Z19" s="17">
        <v>25</v>
      </c>
      <c r="AA19" s="16"/>
    </row>
    <row r="20" spans="1:27" ht="51" customHeight="1">
      <c r="A20" s="29" t="s">
        <v>29</v>
      </c>
      <c r="B20" s="30" t="s">
        <v>30</v>
      </c>
      <c r="C20" s="31" t="s">
        <v>31</v>
      </c>
      <c r="D20" s="31" t="s">
        <v>31</v>
      </c>
      <c r="E20" s="31" t="s">
        <v>31</v>
      </c>
      <c r="F20" s="31" t="s">
        <v>31</v>
      </c>
      <c r="G20" s="31" t="s">
        <v>31</v>
      </c>
      <c r="H20" s="31" t="s">
        <v>31</v>
      </c>
      <c r="I20" s="31" t="s">
        <v>31</v>
      </c>
      <c r="J20" s="31" t="s">
        <v>31</v>
      </c>
      <c r="K20" s="31" t="s">
        <v>31</v>
      </c>
      <c r="L20" s="31" t="s">
        <v>31</v>
      </c>
      <c r="M20" s="31" t="s">
        <v>31</v>
      </c>
      <c r="N20" s="31" t="s">
        <v>31</v>
      </c>
      <c r="O20" s="31" t="s">
        <v>31</v>
      </c>
      <c r="P20" s="31" t="s">
        <v>31</v>
      </c>
      <c r="Q20" s="31" t="s">
        <v>31</v>
      </c>
      <c r="R20" s="31" t="s">
        <v>31</v>
      </c>
      <c r="S20" s="31" t="s">
        <v>31</v>
      </c>
      <c r="T20" s="31" t="s">
        <v>31</v>
      </c>
      <c r="U20" s="31" t="s">
        <v>31</v>
      </c>
      <c r="V20" s="61">
        <f>V21+V35+V37+V48+V51+V57+V66</f>
        <v>7801.0000000000018</v>
      </c>
      <c r="W20" s="61">
        <f t="shared" ref="W20:Z20" si="0">W21+W35+W37+W48+W51+W57+W66</f>
        <v>6513.7999999999993</v>
      </c>
      <c r="X20" s="61">
        <f t="shared" si="0"/>
        <v>6088.6</v>
      </c>
      <c r="Y20" s="61">
        <f t="shared" si="0"/>
        <v>2585.2999999999997</v>
      </c>
      <c r="Z20" s="61">
        <f t="shared" si="0"/>
        <v>2602.9999999999995</v>
      </c>
      <c r="AA20" s="16"/>
    </row>
    <row r="21" spans="1:27" ht="63.75" customHeight="1">
      <c r="A21" s="29" t="s">
        <v>32</v>
      </c>
      <c r="B21" s="30" t="s">
        <v>33</v>
      </c>
      <c r="C21" s="31" t="s">
        <v>31</v>
      </c>
      <c r="D21" s="31" t="s">
        <v>31</v>
      </c>
      <c r="E21" s="31" t="s">
        <v>31</v>
      </c>
      <c r="F21" s="31" t="s">
        <v>31</v>
      </c>
      <c r="G21" s="31" t="s">
        <v>31</v>
      </c>
      <c r="H21" s="31" t="s">
        <v>31</v>
      </c>
      <c r="I21" s="31" t="s">
        <v>31</v>
      </c>
      <c r="J21" s="31" t="s">
        <v>31</v>
      </c>
      <c r="K21" s="31" t="s">
        <v>31</v>
      </c>
      <c r="L21" s="31" t="s">
        <v>31</v>
      </c>
      <c r="M21" s="31" t="s">
        <v>31</v>
      </c>
      <c r="N21" s="31" t="s">
        <v>31</v>
      </c>
      <c r="O21" s="31" t="s">
        <v>31</v>
      </c>
      <c r="P21" s="31" t="s">
        <v>31</v>
      </c>
      <c r="Q21" s="31" t="s">
        <v>31</v>
      </c>
      <c r="R21" s="31" t="s">
        <v>31</v>
      </c>
      <c r="S21" s="31" t="s">
        <v>31</v>
      </c>
      <c r="T21" s="31" t="s">
        <v>31</v>
      </c>
      <c r="U21" s="31" t="s">
        <v>31</v>
      </c>
      <c r="V21" s="32">
        <f>V22+V28</f>
        <v>3440.1000000000004</v>
      </c>
      <c r="W21" s="32">
        <f t="shared" ref="W21:Z21" si="1">W22+W28</f>
        <v>2611.4</v>
      </c>
      <c r="X21" s="32">
        <f t="shared" si="1"/>
        <v>2717.3</v>
      </c>
      <c r="Y21" s="32">
        <f t="shared" si="1"/>
        <v>1377.8</v>
      </c>
      <c r="Z21" s="32">
        <f t="shared" si="1"/>
        <v>1328.9</v>
      </c>
      <c r="AA21" s="16"/>
    </row>
    <row r="22" spans="1:27" ht="51" customHeight="1">
      <c r="A22" s="29" t="s">
        <v>145</v>
      </c>
      <c r="B22" s="30" t="s">
        <v>34</v>
      </c>
      <c r="C22" s="31" t="s">
        <v>31</v>
      </c>
      <c r="D22" s="31" t="s">
        <v>31</v>
      </c>
      <c r="E22" s="31" t="s">
        <v>31</v>
      </c>
      <c r="F22" s="31" t="s">
        <v>31</v>
      </c>
      <c r="G22" s="31" t="s">
        <v>31</v>
      </c>
      <c r="H22" s="31" t="s">
        <v>31</v>
      </c>
      <c r="I22" s="31" t="s">
        <v>31</v>
      </c>
      <c r="J22" s="31" t="s">
        <v>31</v>
      </c>
      <c r="K22" s="31" t="s">
        <v>31</v>
      </c>
      <c r="L22" s="31" t="s">
        <v>31</v>
      </c>
      <c r="M22" s="31" t="s">
        <v>31</v>
      </c>
      <c r="N22" s="31" t="s">
        <v>31</v>
      </c>
      <c r="O22" s="31" t="s">
        <v>31</v>
      </c>
      <c r="P22" s="31" t="s">
        <v>31</v>
      </c>
      <c r="Q22" s="31" t="s">
        <v>31</v>
      </c>
      <c r="R22" s="31" t="s">
        <v>31</v>
      </c>
      <c r="S22" s="31" t="s">
        <v>31</v>
      </c>
      <c r="T22" s="31" t="s">
        <v>31</v>
      </c>
      <c r="U22" s="31" t="s">
        <v>31</v>
      </c>
      <c r="V22" s="32">
        <f>SUM(V23:V27)</f>
        <v>2625.2000000000003</v>
      </c>
      <c r="W22" s="32">
        <f t="shared" ref="W22:Z22" si="2">SUM(W23:W27)</f>
        <v>2293.3000000000002</v>
      </c>
      <c r="X22" s="32">
        <f t="shared" si="2"/>
        <v>1689.9</v>
      </c>
      <c r="Y22" s="32">
        <f t="shared" si="2"/>
        <v>903.6</v>
      </c>
      <c r="Z22" s="32">
        <f t="shared" si="2"/>
        <v>849.3</v>
      </c>
      <c r="AA22" s="16"/>
    </row>
    <row r="23" spans="1:27" ht="102" customHeight="1">
      <c r="A23" s="18" t="s">
        <v>35</v>
      </c>
      <c r="B23" s="19" t="s">
        <v>36</v>
      </c>
      <c r="C23" s="20" t="s">
        <v>146</v>
      </c>
      <c r="D23" s="21" t="s">
        <v>37</v>
      </c>
      <c r="E23" s="21" t="s">
        <v>147</v>
      </c>
      <c r="F23" s="21"/>
      <c r="G23" s="21"/>
      <c r="H23" s="21"/>
      <c r="I23" s="21"/>
      <c r="J23" s="21"/>
      <c r="K23" s="21"/>
      <c r="L23" s="21"/>
      <c r="M23" s="21"/>
      <c r="N23" s="21"/>
      <c r="O23" s="21"/>
      <c r="P23" s="21"/>
      <c r="Q23" s="21"/>
      <c r="R23" s="21"/>
      <c r="S23" s="21" t="s">
        <v>26</v>
      </c>
      <c r="T23" s="21" t="s">
        <v>38</v>
      </c>
      <c r="U23" s="21" t="s">
        <v>39</v>
      </c>
      <c r="V23" s="22">
        <v>1.8</v>
      </c>
      <c r="W23" s="22">
        <v>0.7</v>
      </c>
      <c r="X23" s="22">
        <v>2</v>
      </c>
      <c r="Y23" s="22">
        <v>1</v>
      </c>
      <c r="Z23" s="22">
        <v>1</v>
      </c>
      <c r="AA23" s="16"/>
    </row>
    <row r="24" spans="1:27" ht="102" customHeight="1">
      <c r="A24" s="18" t="s">
        <v>40</v>
      </c>
      <c r="B24" s="19" t="s">
        <v>41</v>
      </c>
      <c r="C24" s="20" t="s">
        <v>148</v>
      </c>
      <c r="D24" s="21" t="s">
        <v>37</v>
      </c>
      <c r="E24" s="21" t="s">
        <v>149</v>
      </c>
      <c r="F24" s="21" t="s">
        <v>200</v>
      </c>
      <c r="G24" s="21" t="s">
        <v>202</v>
      </c>
      <c r="H24" s="21" t="s">
        <v>199</v>
      </c>
      <c r="I24" s="21" t="s">
        <v>201</v>
      </c>
      <c r="J24" s="21"/>
      <c r="K24" s="21"/>
      <c r="L24" s="21"/>
      <c r="M24" s="21"/>
      <c r="N24" s="21"/>
      <c r="O24" s="21"/>
      <c r="P24" s="21"/>
      <c r="Q24" s="21"/>
      <c r="R24" s="21"/>
      <c r="S24" s="21" t="s">
        <v>42</v>
      </c>
      <c r="T24" s="21" t="s">
        <v>43</v>
      </c>
      <c r="U24" s="21" t="s">
        <v>44</v>
      </c>
      <c r="V24" s="22">
        <v>2536.1</v>
      </c>
      <c r="W24" s="22">
        <v>2255.3000000000002</v>
      </c>
      <c r="X24" s="22">
        <v>1677.9</v>
      </c>
      <c r="Y24" s="22">
        <v>902.6</v>
      </c>
      <c r="Z24" s="22">
        <v>848.3</v>
      </c>
      <c r="AA24" s="16"/>
    </row>
    <row r="25" spans="1:27" ht="102" hidden="1" customHeight="1">
      <c r="A25" s="18" t="s">
        <v>45</v>
      </c>
      <c r="B25" s="19" t="s">
        <v>46</v>
      </c>
      <c r="C25" s="20" t="s">
        <v>150</v>
      </c>
      <c r="D25" s="21" t="s">
        <v>47</v>
      </c>
      <c r="E25" s="21" t="s">
        <v>151</v>
      </c>
      <c r="F25" s="21"/>
      <c r="G25" s="21"/>
      <c r="H25" s="21"/>
      <c r="I25" s="21"/>
      <c r="J25" s="21"/>
      <c r="K25" s="21"/>
      <c r="L25" s="21"/>
      <c r="M25" s="21"/>
      <c r="N25" s="21"/>
      <c r="O25" s="21"/>
      <c r="P25" s="21"/>
      <c r="Q25" s="21"/>
      <c r="R25" s="21"/>
      <c r="S25" s="21" t="s">
        <v>48</v>
      </c>
      <c r="T25" s="21" t="s">
        <v>49</v>
      </c>
      <c r="U25" s="21" t="s">
        <v>38</v>
      </c>
      <c r="V25" s="22"/>
      <c r="W25" s="22"/>
      <c r="X25" s="22"/>
      <c r="Y25" s="22"/>
      <c r="Z25" s="22"/>
      <c r="AA25" s="16"/>
    </row>
    <row r="26" spans="1:27" ht="102" hidden="1" customHeight="1">
      <c r="A26" s="18" t="s">
        <v>152</v>
      </c>
      <c r="B26" s="19" t="s">
        <v>50</v>
      </c>
      <c r="C26" s="20" t="s">
        <v>150</v>
      </c>
      <c r="D26" s="21" t="s">
        <v>47</v>
      </c>
      <c r="E26" s="21" t="s">
        <v>151</v>
      </c>
      <c r="F26" s="21"/>
      <c r="G26" s="21"/>
      <c r="H26" s="21"/>
      <c r="I26" s="21"/>
      <c r="J26" s="21"/>
      <c r="K26" s="21"/>
      <c r="L26" s="21"/>
      <c r="M26" s="21"/>
      <c r="N26" s="21"/>
      <c r="O26" s="21"/>
      <c r="P26" s="21"/>
      <c r="Q26" s="21"/>
      <c r="R26" s="21"/>
      <c r="S26" s="21" t="s">
        <v>48</v>
      </c>
      <c r="T26" s="21" t="s">
        <v>49</v>
      </c>
      <c r="U26" s="21" t="s">
        <v>51</v>
      </c>
      <c r="V26" s="22"/>
      <c r="W26" s="22"/>
      <c r="X26" s="22"/>
      <c r="Y26" s="22"/>
      <c r="Z26" s="22"/>
      <c r="AA26" s="16"/>
    </row>
    <row r="27" spans="1:27" ht="102" customHeight="1">
      <c r="A27" s="18" t="s">
        <v>52</v>
      </c>
      <c r="B27" s="19" t="s">
        <v>53</v>
      </c>
      <c r="C27" s="20" t="s">
        <v>153</v>
      </c>
      <c r="D27" s="21" t="s">
        <v>37</v>
      </c>
      <c r="E27" s="21" t="s">
        <v>154</v>
      </c>
      <c r="F27" s="21"/>
      <c r="G27" s="21"/>
      <c r="H27" s="21"/>
      <c r="I27" s="21"/>
      <c r="J27" s="21"/>
      <c r="K27" s="21"/>
      <c r="L27" s="21"/>
      <c r="M27" s="21"/>
      <c r="N27" s="21"/>
      <c r="O27" s="21"/>
      <c r="P27" s="21"/>
      <c r="Q27" s="21"/>
      <c r="R27" s="21"/>
      <c r="S27" s="21" t="s">
        <v>54</v>
      </c>
      <c r="T27" s="21" t="s">
        <v>51</v>
      </c>
      <c r="U27" s="21" t="s">
        <v>55</v>
      </c>
      <c r="V27" s="22">
        <v>87.3</v>
      </c>
      <c r="W27" s="22">
        <v>37.299999999999997</v>
      </c>
      <c r="X27" s="22">
        <v>10</v>
      </c>
      <c r="Y27" s="22"/>
      <c r="Z27" s="22"/>
      <c r="AA27" s="16"/>
    </row>
    <row r="28" spans="1:27" ht="89.25" customHeight="1">
      <c r="A28" s="29" t="s">
        <v>155</v>
      </c>
      <c r="B28" s="30" t="s">
        <v>56</v>
      </c>
      <c r="C28" s="31" t="s">
        <v>31</v>
      </c>
      <c r="D28" s="31" t="s">
        <v>31</v>
      </c>
      <c r="E28" s="31" t="s">
        <v>31</v>
      </c>
      <c r="F28" s="31" t="s">
        <v>31</v>
      </c>
      <c r="G28" s="31" t="s">
        <v>31</v>
      </c>
      <c r="H28" s="31" t="s">
        <v>31</v>
      </c>
      <c r="I28" s="31" t="s">
        <v>31</v>
      </c>
      <c r="J28" s="31" t="s">
        <v>31</v>
      </c>
      <c r="K28" s="31" t="s">
        <v>31</v>
      </c>
      <c r="L28" s="31" t="s">
        <v>31</v>
      </c>
      <c r="M28" s="31" t="s">
        <v>31</v>
      </c>
      <c r="N28" s="31" t="s">
        <v>31</v>
      </c>
      <c r="O28" s="31" t="s">
        <v>31</v>
      </c>
      <c r="P28" s="31" t="s">
        <v>31</v>
      </c>
      <c r="Q28" s="31" t="s">
        <v>31</v>
      </c>
      <c r="R28" s="31" t="s">
        <v>31</v>
      </c>
      <c r="S28" s="31" t="s">
        <v>31</v>
      </c>
      <c r="T28" s="31" t="s">
        <v>31</v>
      </c>
      <c r="U28" s="31" t="s">
        <v>31</v>
      </c>
      <c r="V28" s="32">
        <f>SUM(V29:V34)</f>
        <v>814.9</v>
      </c>
      <c r="W28" s="32">
        <f t="shared" ref="W28:Z28" si="3">SUM(W29:W34)</f>
        <v>318.10000000000002</v>
      </c>
      <c r="X28" s="32">
        <f t="shared" si="3"/>
        <v>1027.4000000000001</v>
      </c>
      <c r="Y28" s="32">
        <f t="shared" si="3"/>
        <v>474.2</v>
      </c>
      <c r="Z28" s="32">
        <f t="shared" si="3"/>
        <v>479.6</v>
      </c>
      <c r="AA28" s="16"/>
    </row>
    <row r="29" spans="1:27" ht="140.25" customHeight="1">
      <c r="A29" s="18" t="s">
        <v>156</v>
      </c>
      <c r="B29" s="19" t="s">
        <v>57</v>
      </c>
      <c r="C29" s="20" t="s">
        <v>153</v>
      </c>
      <c r="D29" s="21" t="s">
        <v>37</v>
      </c>
      <c r="E29" s="21" t="s">
        <v>154</v>
      </c>
      <c r="F29" s="21"/>
      <c r="G29" s="21"/>
      <c r="H29" s="21"/>
      <c r="I29" s="21"/>
      <c r="J29" s="21"/>
      <c r="K29" s="21"/>
      <c r="L29" s="21"/>
      <c r="M29" s="21"/>
      <c r="N29" s="21"/>
      <c r="O29" s="21"/>
      <c r="P29" s="21"/>
      <c r="Q29" s="21"/>
      <c r="R29" s="21"/>
      <c r="S29" s="21" t="s">
        <v>58</v>
      </c>
      <c r="T29" s="21" t="s">
        <v>59</v>
      </c>
      <c r="U29" s="21" t="s">
        <v>60</v>
      </c>
      <c r="V29" s="22"/>
      <c r="W29" s="22"/>
      <c r="X29" s="22">
        <v>50</v>
      </c>
      <c r="Y29" s="22"/>
      <c r="Z29" s="22"/>
      <c r="AA29" s="16"/>
    </row>
    <row r="30" spans="1:27" ht="165.75" customHeight="1">
      <c r="A30" s="18" t="s">
        <v>61</v>
      </c>
      <c r="B30" s="19" t="s">
        <v>62</v>
      </c>
      <c r="C30" s="20" t="s">
        <v>157</v>
      </c>
      <c r="D30" s="21" t="s">
        <v>63</v>
      </c>
      <c r="E30" s="21" t="s">
        <v>158</v>
      </c>
      <c r="F30" s="21"/>
      <c r="G30" s="21"/>
      <c r="H30" s="21"/>
      <c r="I30" s="21"/>
      <c r="J30" s="21"/>
      <c r="K30" s="21"/>
      <c r="L30" s="21"/>
      <c r="M30" s="21" t="s">
        <v>159</v>
      </c>
      <c r="N30" s="21" t="s">
        <v>37</v>
      </c>
      <c r="O30" s="21" t="s">
        <v>160</v>
      </c>
      <c r="P30" s="21" t="s">
        <v>161</v>
      </c>
      <c r="Q30" s="21" t="s">
        <v>37</v>
      </c>
      <c r="R30" s="21" t="s">
        <v>162</v>
      </c>
      <c r="S30" s="21" t="s">
        <v>64</v>
      </c>
      <c r="T30" s="21" t="s">
        <v>65</v>
      </c>
      <c r="U30" s="21" t="s">
        <v>66</v>
      </c>
      <c r="V30" s="22">
        <v>804.9</v>
      </c>
      <c r="W30" s="22">
        <v>318.10000000000002</v>
      </c>
      <c r="X30" s="22">
        <v>967.4</v>
      </c>
      <c r="Y30" s="22">
        <v>464.2</v>
      </c>
      <c r="Z30" s="22">
        <v>469.6</v>
      </c>
      <c r="AA30" s="16"/>
    </row>
    <row r="31" spans="1:27" ht="178.5" customHeight="1">
      <c r="A31" s="18" t="s">
        <v>67</v>
      </c>
      <c r="B31" s="19" t="s">
        <v>68</v>
      </c>
      <c r="C31" s="20" t="s">
        <v>163</v>
      </c>
      <c r="D31" s="21" t="s">
        <v>69</v>
      </c>
      <c r="E31" s="21" t="s">
        <v>164</v>
      </c>
      <c r="F31" s="21"/>
      <c r="G31" s="21"/>
      <c r="H31" s="21"/>
      <c r="I31" s="21"/>
      <c r="J31" s="21"/>
      <c r="K31" s="21"/>
      <c r="L31" s="21"/>
      <c r="M31" s="21"/>
      <c r="N31" s="21"/>
      <c r="O31" s="21"/>
      <c r="P31" s="21" t="s">
        <v>165</v>
      </c>
      <c r="Q31" s="21" t="s">
        <v>37</v>
      </c>
      <c r="R31" s="21" t="s">
        <v>166</v>
      </c>
      <c r="S31" s="21" t="s">
        <v>70</v>
      </c>
      <c r="T31" s="21" t="s">
        <v>38</v>
      </c>
      <c r="U31" s="21" t="s">
        <v>49</v>
      </c>
      <c r="V31" s="22">
        <v>10</v>
      </c>
      <c r="W31" s="22"/>
      <c r="X31" s="22">
        <v>10</v>
      </c>
      <c r="Y31" s="22">
        <v>10</v>
      </c>
      <c r="Z31" s="22">
        <v>10</v>
      </c>
      <c r="AA31" s="16"/>
    </row>
    <row r="32" spans="1:27" ht="102" hidden="1" customHeight="1">
      <c r="A32" s="18" t="s">
        <v>71</v>
      </c>
      <c r="B32" s="19" t="s">
        <v>72</v>
      </c>
      <c r="C32" s="20" t="s">
        <v>148</v>
      </c>
      <c r="D32" s="21" t="s">
        <v>37</v>
      </c>
      <c r="E32" s="21" t="s">
        <v>149</v>
      </c>
      <c r="F32" s="21"/>
      <c r="G32" s="21"/>
      <c r="H32" s="21"/>
      <c r="I32" s="21"/>
      <c r="J32" s="21"/>
      <c r="K32" s="21"/>
      <c r="L32" s="21"/>
      <c r="M32" s="21"/>
      <c r="N32" s="21"/>
      <c r="O32" s="21"/>
      <c r="P32" s="21"/>
      <c r="Q32" s="21"/>
      <c r="R32" s="21"/>
      <c r="S32" s="21" t="s">
        <v>42</v>
      </c>
      <c r="T32" s="21" t="s">
        <v>73</v>
      </c>
      <c r="U32" s="21" t="s">
        <v>38</v>
      </c>
      <c r="V32" s="22"/>
      <c r="W32" s="22"/>
      <c r="X32" s="22"/>
      <c r="Y32" s="22"/>
      <c r="Z32" s="22"/>
      <c r="AA32" s="16"/>
    </row>
    <row r="33" spans="1:27" ht="267.75" hidden="1" customHeight="1">
      <c r="A33" s="18" t="s">
        <v>74</v>
      </c>
      <c r="B33" s="19" t="s">
        <v>75</v>
      </c>
      <c r="C33" s="20" t="s">
        <v>153</v>
      </c>
      <c r="D33" s="21" t="s">
        <v>37</v>
      </c>
      <c r="E33" s="21" t="s">
        <v>154</v>
      </c>
      <c r="F33" s="21"/>
      <c r="G33" s="21"/>
      <c r="H33" s="21"/>
      <c r="I33" s="21"/>
      <c r="J33" s="21"/>
      <c r="K33" s="21"/>
      <c r="L33" s="21"/>
      <c r="M33" s="21" t="s">
        <v>167</v>
      </c>
      <c r="N33" s="21" t="s">
        <v>37</v>
      </c>
      <c r="O33" s="21" t="s">
        <v>168</v>
      </c>
      <c r="P33" s="21"/>
      <c r="Q33" s="21"/>
      <c r="R33" s="21"/>
      <c r="S33" s="21" t="s">
        <v>76</v>
      </c>
      <c r="T33" s="21" t="s">
        <v>65</v>
      </c>
      <c r="U33" s="21" t="s">
        <v>77</v>
      </c>
      <c r="V33" s="22"/>
      <c r="W33" s="22"/>
      <c r="X33" s="22"/>
      <c r="Y33" s="22"/>
      <c r="Z33" s="22"/>
      <c r="AA33" s="16"/>
    </row>
    <row r="34" spans="1:27" ht="102" hidden="1" customHeight="1">
      <c r="A34" s="18" t="s">
        <v>78</v>
      </c>
      <c r="B34" s="19" t="s">
        <v>79</v>
      </c>
      <c r="C34" s="20" t="s">
        <v>153</v>
      </c>
      <c r="D34" s="21" t="s">
        <v>37</v>
      </c>
      <c r="E34" s="21" t="s">
        <v>154</v>
      </c>
      <c r="F34" s="21"/>
      <c r="G34" s="21"/>
      <c r="H34" s="21"/>
      <c r="I34" s="21"/>
      <c r="J34" s="21"/>
      <c r="K34" s="21"/>
      <c r="L34" s="21"/>
      <c r="M34" s="21"/>
      <c r="N34" s="21"/>
      <c r="O34" s="21"/>
      <c r="P34" s="21"/>
      <c r="Q34" s="21"/>
      <c r="R34" s="21"/>
      <c r="S34" s="21" t="s">
        <v>54</v>
      </c>
      <c r="T34" s="21" t="s">
        <v>51</v>
      </c>
      <c r="U34" s="21" t="s">
        <v>55</v>
      </c>
      <c r="V34" s="22"/>
      <c r="W34" s="22"/>
      <c r="X34" s="22"/>
      <c r="Y34" s="22"/>
      <c r="Z34" s="22"/>
      <c r="AA34" s="16"/>
    </row>
    <row r="35" spans="1:27" ht="63.75" hidden="1" customHeight="1">
      <c r="A35" s="29" t="s">
        <v>80</v>
      </c>
      <c r="B35" s="30" t="s">
        <v>81</v>
      </c>
      <c r="C35" s="31" t="s">
        <v>31</v>
      </c>
      <c r="D35" s="31" t="s">
        <v>31</v>
      </c>
      <c r="E35" s="31" t="s">
        <v>31</v>
      </c>
      <c r="F35" s="31" t="s">
        <v>31</v>
      </c>
      <c r="G35" s="31" t="s">
        <v>31</v>
      </c>
      <c r="H35" s="31" t="s">
        <v>31</v>
      </c>
      <c r="I35" s="31" t="s">
        <v>31</v>
      </c>
      <c r="J35" s="31" t="s">
        <v>31</v>
      </c>
      <c r="K35" s="31" t="s">
        <v>31</v>
      </c>
      <c r="L35" s="31" t="s">
        <v>31</v>
      </c>
      <c r="M35" s="31" t="s">
        <v>31</v>
      </c>
      <c r="N35" s="31" t="s">
        <v>31</v>
      </c>
      <c r="O35" s="31" t="s">
        <v>31</v>
      </c>
      <c r="P35" s="31" t="s">
        <v>31</v>
      </c>
      <c r="Q35" s="31" t="s">
        <v>31</v>
      </c>
      <c r="R35" s="31" t="s">
        <v>31</v>
      </c>
      <c r="S35" s="31" t="s">
        <v>31</v>
      </c>
      <c r="T35" s="31" t="s">
        <v>31</v>
      </c>
      <c r="U35" s="31" t="s">
        <v>31</v>
      </c>
      <c r="V35" s="32">
        <f>V36</f>
        <v>0</v>
      </c>
      <c r="W35" s="32">
        <f t="shared" ref="W35:Z35" si="4">W36</f>
        <v>0</v>
      </c>
      <c r="X35" s="32">
        <f t="shared" si="4"/>
        <v>0</v>
      </c>
      <c r="Y35" s="32">
        <f t="shared" si="4"/>
        <v>0</v>
      </c>
      <c r="Z35" s="32">
        <f t="shared" si="4"/>
        <v>0</v>
      </c>
      <c r="AA35" s="16"/>
    </row>
    <row r="36" spans="1:27" ht="114.75" hidden="1" customHeight="1">
      <c r="A36" s="18" t="s">
        <v>82</v>
      </c>
      <c r="B36" s="19" t="s">
        <v>83</v>
      </c>
      <c r="C36" s="20" t="s">
        <v>169</v>
      </c>
      <c r="D36" s="21" t="s">
        <v>37</v>
      </c>
      <c r="E36" s="21" t="s">
        <v>170</v>
      </c>
      <c r="F36" s="21"/>
      <c r="G36" s="21"/>
      <c r="H36" s="21"/>
      <c r="I36" s="21"/>
      <c r="J36" s="21"/>
      <c r="K36" s="21"/>
      <c r="L36" s="21"/>
      <c r="M36" s="21"/>
      <c r="N36" s="21"/>
      <c r="O36" s="21"/>
      <c r="P36" s="21"/>
      <c r="Q36" s="21"/>
      <c r="R36" s="21"/>
      <c r="S36" s="21" t="s">
        <v>70</v>
      </c>
      <c r="T36" s="21" t="s">
        <v>55</v>
      </c>
      <c r="U36" s="21" t="s">
        <v>66</v>
      </c>
      <c r="V36" s="22"/>
      <c r="W36" s="22"/>
      <c r="X36" s="22"/>
      <c r="Y36" s="22"/>
      <c r="Z36" s="22"/>
      <c r="AA36" s="16"/>
    </row>
    <row r="37" spans="1:27" ht="127.5" customHeight="1">
      <c r="A37" s="29" t="s">
        <v>171</v>
      </c>
      <c r="B37" s="30" t="s">
        <v>84</v>
      </c>
      <c r="C37" s="31" t="s">
        <v>31</v>
      </c>
      <c r="D37" s="31" t="s">
        <v>31</v>
      </c>
      <c r="E37" s="31" t="s">
        <v>31</v>
      </c>
      <c r="F37" s="31" t="s">
        <v>31</v>
      </c>
      <c r="G37" s="31" t="s">
        <v>31</v>
      </c>
      <c r="H37" s="31" t="s">
        <v>31</v>
      </c>
      <c r="I37" s="31" t="s">
        <v>31</v>
      </c>
      <c r="J37" s="31" t="s">
        <v>31</v>
      </c>
      <c r="K37" s="31" t="s">
        <v>31</v>
      </c>
      <c r="L37" s="31" t="s">
        <v>31</v>
      </c>
      <c r="M37" s="31" t="s">
        <v>31</v>
      </c>
      <c r="N37" s="31" t="s">
        <v>31</v>
      </c>
      <c r="O37" s="31" t="s">
        <v>31</v>
      </c>
      <c r="P37" s="31" t="s">
        <v>31</v>
      </c>
      <c r="Q37" s="31" t="s">
        <v>31</v>
      </c>
      <c r="R37" s="31" t="s">
        <v>31</v>
      </c>
      <c r="S37" s="31" t="s">
        <v>31</v>
      </c>
      <c r="T37" s="31" t="s">
        <v>31</v>
      </c>
      <c r="U37" s="31" t="s">
        <v>31</v>
      </c>
      <c r="V37" s="32">
        <f>SUM(V38:V47)</f>
        <v>3507.7000000000003</v>
      </c>
      <c r="W37" s="32">
        <f t="shared" ref="W37:Z37" si="5">SUM(W38:W47)</f>
        <v>3096.8999999999996</v>
      </c>
      <c r="X37" s="32">
        <f t="shared" si="5"/>
        <v>2510.6999999999998</v>
      </c>
      <c r="Y37" s="32">
        <f t="shared" si="5"/>
        <v>1059.8</v>
      </c>
      <c r="Z37" s="32">
        <f t="shared" si="5"/>
        <v>1059.8</v>
      </c>
      <c r="AA37" s="16"/>
    </row>
    <row r="38" spans="1:27" ht="204" customHeight="1">
      <c r="A38" s="18" t="s">
        <v>172</v>
      </c>
      <c r="B38" s="19" t="s">
        <v>85</v>
      </c>
      <c r="C38" s="20" t="s">
        <v>153</v>
      </c>
      <c r="D38" s="21" t="s">
        <v>37</v>
      </c>
      <c r="E38" s="21" t="s">
        <v>154</v>
      </c>
      <c r="F38" s="21"/>
      <c r="G38" s="21"/>
      <c r="H38" s="21"/>
      <c r="I38" s="21"/>
      <c r="J38" s="21"/>
      <c r="K38" s="21"/>
      <c r="L38" s="21"/>
      <c r="M38" s="21"/>
      <c r="N38" s="21"/>
      <c r="O38" s="21"/>
      <c r="P38" s="21" t="s">
        <v>173</v>
      </c>
      <c r="Q38" s="21" t="s">
        <v>37</v>
      </c>
      <c r="R38" s="21" t="s">
        <v>174</v>
      </c>
      <c r="S38" s="21" t="s">
        <v>26</v>
      </c>
      <c r="T38" s="21" t="s">
        <v>86</v>
      </c>
      <c r="U38" s="21" t="s">
        <v>87</v>
      </c>
      <c r="V38" s="22">
        <v>1175.9000000000001</v>
      </c>
      <c r="W38" s="22">
        <v>955.4</v>
      </c>
      <c r="X38" s="22">
        <v>1068.0999999999999</v>
      </c>
      <c r="Y38" s="22">
        <v>350.8</v>
      </c>
      <c r="Z38" s="22">
        <v>350.8</v>
      </c>
      <c r="AA38" s="16"/>
    </row>
    <row r="39" spans="1:27" ht="204" customHeight="1">
      <c r="A39" s="23"/>
      <c r="B39" s="24"/>
      <c r="C39" s="9" t="s">
        <v>175</v>
      </c>
      <c r="D39" s="25" t="s">
        <v>37</v>
      </c>
      <c r="E39" s="25" t="s">
        <v>176</v>
      </c>
      <c r="F39" s="25"/>
      <c r="G39" s="25"/>
      <c r="H39" s="25"/>
      <c r="I39" s="25"/>
      <c r="J39" s="25"/>
      <c r="K39" s="25"/>
      <c r="L39" s="25"/>
      <c r="M39" s="25"/>
      <c r="N39" s="25"/>
      <c r="O39" s="25"/>
      <c r="P39" s="25"/>
      <c r="Q39" s="25"/>
      <c r="R39" s="25"/>
      <c r="S39" s="26"/>
      <c r="T39" s="25"/>
      <c r="U39" s="25"/>
      <c r="V39" s="27"/>
      <c r="W39" s="27"/>
      <c r="X39" s="27"/>
      <c r="Y39" s="27"/>
      <c r="Z39" s="27"/>
      <c r="AA39" s="16"/>
    </row>
    <row r="40" spans="1:27" ht="204" customHeight="1">
      <c r="A40" s="23"/>
      <c r="B40" s="24"/>
      <c r="C40" s="9" t="s">
        <v>177</v>
      </c>
      <c r="D40" s="25" t="s">
        <v>88</v>
      </c>
      <c r="E40" s="25" t="s">
        <v>178</v>
      </c>
      <c r="F40" s="25"/>
      <c r="G40" s="25"/>
      <c r="H40" s="25"/>
      <c r="I40" s="25"/>
      <c r="J40" s="25"/>
      <c r="K40" s="25"/>
      <c r="L40" s="25"/>
      <c r="M40" s="25"/>
      <c r="N40" s="25"/>
      <c r="O40" s="25"/>
      <c r="P40" s="25"/>
      <c r="Q40" s="25"/>
      <c r="R40" s="25"/>
      <c r="S40" s="26"/>
      <c r="T40" s="25"/>
      <c r="U40" s="25"/>
      <c r="V40" s="27"/>
      <c r="W40" s="27"/>
      <c r="X40" s="27"/>
      <c r="Y40" s="27"/>
      <c r="Z40" s="27"/>
      <c r="AA40" s="16"/>
    </row>
    <row r="41" spans="1:27" ht="204" customHeight="1">
      <c r="A41" s="23"/>
      <c r="B41" s="24"/>
      <c r="C41" s="9" t="s">
        <v>179</v>
      </c>
      <c r="D41" s="25" t="s">
        <v>37</v>
      </c>
      <c r="E41" s="25" t="s">
        <v>180</v>
      </c>
      <c r="F41" s="25"/>
      <c r="G41" s="25"/>
      <c r="H41" s="25"/>
      <c r="I41" s="25"/>
      <c r="J41" s="25"/>
      <c r="K41" s="25"/>
      <c r="L41" s="25"/>
      <c r="M41" s="25"/>
      <c r="N41" s="25"/>
      <c r="O41" s="25"/>
      <c r="P41" s="25"/>
      <c r="Q41" s="25"/>
      <c r="R41" s="25"/>
      <c r="S41" s="26"/>
      <c r="T41" s="25"/>
      <c r="U41" s="25"/>
      <c r="V41" s="27"/>
      <c r="W41" s="27"/>
      <c r="X41" s="27"/>
      <c r="Y41" s="27"/>
      <c r="Z41" s="27"/>
      <c r="AA41" s="16"/>
    </row>
    <row r="42" spans="1:27" ht="204" customHeight="1">
      <c r="A42" s="23"/>
      <c r="B42" s="24"/>
      <c r="C42" s="9" t="s">
        <v>181</v>
      </c>
      <c r="D42" s="25" t="s">
        <v>37</v>
      </c>
      <c r="E42" s="25" t="s">
        <v>182</v>
      </c>
      <c r="F42" s="25"/>
      <c r="G42" s="25"/>
      <c r="H42" s="25"/>
      <c r="I42" s="25"/>
      <c r="J42" s="25"/>
      <c r="K42" s="25"/>
      <c r="L42" s="25"/>
      <c r="M42" s="25"/>
      <c r="N42" s="25"/>
      <c r="O42" s="25"/>
      <c r="P42" s="25"/>
      <c r="Q42" s="25"/>
      <c r="R42" s="25"/>
      <c r="S42" s="26"/>
      <c r="T42" s="25"/>
      <c r="U42" s="25"/>
      <c r="V42" s="27"/>
      <c r="W42" s="27"/>
      <c r="X42" s="27"/>
      <c r="Y42" s="27"/>
      <c r="Z42" s="27"/>
      <c r="AA42" s="16"/>
    </row>
    <row r="43" spans="1:27" ht="114.75" customHeight="1">
      <c r="A43" s="18" t="s">
        <v>183</v>
      </c>
      <c r="B43" s="19" t="s">
        <v>89</v>
      </c>
      <c r="C43" s="20" t="s">
        <v>177</v>
      </c>
      <c r="D43" s="21" t="s">
        <v>37</v>
      </c>
      <c r="E43" s="21" t="s">
        <v>178</v>
      </c>
      <c r="F43" s="21"/>
      <c r="G43" s="21"/>
      <c r="H43" s="21"/>
      <c r="I43" s="21"/>
      <c r="J43" s="21"/>
      <c r="K43" s="21"/>
      <c r="L43" s="21"/>
      <c r="M43" s="21"/>
      <c r="N43" s="21"/>
      <c r="O43" s="21"/>
      <c r="P43" s="21" t="s">
        <v>173</v>
      </c>
      <c r="Q43" s="21" t="s">
        <v>37</v>
      </c>
      <c r="R43" s="21" t="s">
        <v>174</v>
      </c>
      <c r="S43" s="21" t="s">
        <v>26</v>
      </c>
      <c r="T43" s="21" t="s">
        <v>86</v>
      </c>
      <c r="U43" s="21" t="s">
        <v>87</v>
      </c>
      <c r="V43" s="22">
        <v>2143.6</v>
      </c>
      <c r="W43" s="22">
        <v>1990.3</v>
      </c>
      <c r="X43" s="22">
        <v>1441.6</v>
      </c>
      <c r="Y43" s="22">
        <v>708</v>
      </c>
      <c r="Z43" s="22">
        <v>708</v>
      </c>
      <c r="AA43" s="16"/>
    </row>
    <row r="44" spans="1:27" ht="102" customHeight="1">
      <c r="A44" s="18" t="s">
        <v>90</v>
      </c>
      <c r="B44" s="19" t="s">
        <v>91</v>
      </c>
      <c r="C44" s="20" t="s">
        <v>153</v>
      </c>
      <c r="D44" s="21" t="s">
        <v>37</v>
      </c>
      <c r="E44" s="21" t="s">
        <v>154</v>
      </c>
      <c r="F44" s="21"/>
      <c r="G44" s="21"/>
      <c r="H44" s="21"/>
      <c r="I44" s="21"/>
      <c r="J44" s="21"/>
      <c r="K44" s="21"/>
      <c r="L44" s="21"/>
      <c r="M44" s="21"/>
      <c r="N44" s="21"/>
      <c r="O44" s="21"/>
      <c r="P44" s="21"/>
      <c r="Q44" s="21"/>
      <c r="R44" s="21"/>
      <c r="S44" s="21" t="s">
        <v>92</v>
      </c>
      <c r="T44" s="21" t="s">
        <v>39</v>
      </c>
      <c r="U44" s="21" t="s">
        <v>38</v>
      </c>
      <c r="V44" s="22">
        <v>27.4</v>
      </c>
      <c r="W44" s="22">
        <v>0</v>
      </c>
      <c r="X44" s="22">
        <v>1</v>
      </c>
      <c r="Y44" s="22">
        <v>1</v>
      </c>
      <c r="Z44" s="22">
        <v>1</v>
      </c>
      <c r="AA44" s="16"/>
    </row>
    <row r="45" spans="1:27" ht="114.75" customHeight="1">
      <c r="A45" s="18" t="s">
        <v>184</v>
      </c>
      <c r="B45" s="19" t="s">
        <v>93</v>
      </c>
      <c r="C45" s="20" t="s">
        <v>185</v>
      </c>
      <c r="D45" s="21" t="s">
        <v>37</v>
      </c>
      <c r="E45" s="21" t="s">
        <v>186</v>
      </c>
      <c r="F45" s="21"/>
      <c r="G45" s="21"/>
      <c r="H45" s="21"/>
      <c r="I45" s="21"/>
      <c r="J45" s="21"/>
      <c r="K45" s="21"/>
      <c r="L45" s="21"/>
      <c r="M45" s="21" t="s">
        <v>187</v>
      </c>
      <c r="N45" s="21" t="s">
        <v>37</v>
      </c>
      <c r="O45" s="21" t="s">
        <v>188</v>
      </c>
      <c r="P45" s="21"/>
      <c r="Q45" s="21"/>
      <c r="R45" s="21"/>
      <c r="S45" s="21" t="s">
        <v>94</v>
      </c>
      <c r="T45" s="21" t="s">
        <v>38</v>
      </c>
      <c r="U45" s="21" t="s">
        <v>95</v>
      </c>
      <c r="V45" s="22">
        <v>160.80000000000001</v>
      </c>
      <c r="W45" s="22">
        <v>151.19999999999999</v>
      </c>
      <c r="X45" s="22"/>
      <c r="Y45" s="22"/>
      <c r="Z45" s="22"/>
      <c r="AA45" s="16"/>
    </row>
    <row r="46" spans="1:27" ht="140.25" hidden="1" customHeight="1">
      <c r="A46" s="18" t="s">
        <v>96</v>
      </c>
      <c r="B46" s="19" t="s">
        <v>97</v>
      </c>
      <c r="C46" s="20" t="s">
        <v>153</v>
      </c>
      <c r="D46" s="21" t="s">
        <v>37</v>
      </c>
      <c r="E46" s="21" t="s">
        <v>154</v>
      </c>
      <c r="F46" s="21"/>
      <c r="G46" s="21"/>
      <c r="H46" s="21"/>
      <c r="I46" s="21"/>
      <c r="J46" s="21"/>
      <c r="K46" s="21"/>
      <c r="L46" s="21"/>
      <c r="M46" s="21"/>
      <c r="N46" s="21"/>
      <c r="O46" s="21"/>
      <c r="P46" s="21"/>
      <c r="Q46" s="21"/>
      <c r="R46" s="21"/>
      <c r="S46" s="21" t="s">
        <v>26</v>
      </c>
      <c r="T46" s="21" t="s">
        <v>95</v>
      </c>
      <c r="U46" s="21" t="s">
        <v>51</v>
      </c>
      <c r="V46" s="22"/>
      <c r="W46" s="22"/>
      <c r="X46" s="22"/>
      <c r="Y46" s="22"/>
      <c r="Z46" s="22"/>
      <c r="AA46" s="16"/>
    </row>
    <row r="47" spans="1:27" ht="165.75" hidden="1" customHeight="1">
      <c r="A47" s="18" t="s">
        <v>189</v>
      </c>
      <c r="B47" s="19" t="s">
        <v>98</v>
      </c>
      <c r="C47" s="20" t="s">
        <v>153</v>
      </c>
      <c r="D47" s="21" t="s">
        <v>37</v>
      </c>
      <c r="E47" s="21" t="s">
        <v>154</v>
      </c>
      <c r="F47" s="21"/>
      <c r="G47" s="21"/>
      <c r="H47" s="21"/>
      <c r="I47" s="21"/>
      <c r="J47" s="21"/>
      <c r="K47" s="21"/>
      <c r="L47" s="21"/>
      <c r="M47" s="21"/>
      <c r="N47" s="21"/>
      <c r="O47" s="21"/>
      <c r="P47" s="21"/>
      <c r="Q47" s="21"/>
      <c r="R47" s="21"/>
      <c r="S47" s="21" t="s">
        <v>99</v>
      </c>
      <c r="T47" s="21" t="s">
        <v>100</v>
      </c>
      <c r="U47" s="21" t="s">
        <v>101</v>
      </c>
      <c r="V47" s="22"/>
      <c r="W47" s="22"/>
      <c r="X47" s="22"/>
      <c r="Y47" s="22"/>
      <c r="Z47" s="22"/>
      <c r="AA47" s="16"/>
    </row>
    <row r="48" spans="1:27" ht="76.5" hidden="1" customHeight="1">
      <c r="A48" s="29" t="s">
        <v>102</v>
      </c>
      <c r="B48" s="30" t="s">
        <v>103</v>
      </c>
      <c r="C48" s="31" t="s">
        <v>31</v>
      </c>
      <c r="D48" s="31" t="s">
        <v>31</v>
      </c>
      <c r="E48" s="31" t="s">
        <v>31</v>
      </c>
      <c r="F48" s="31" t="s">
        <v>31</v>
      </c>
      <c r="G48" s="31" t="s">
        <v>31</v>
      </c>
      <c r="H48" s="31" t="s">
        <v>31</v>
      </c>
      <c r="I48" s="31" t="s">
        <v>31</v>
      </c>
      <c r="J48" s="31" t="s">
        <v>31</v>
      </c>
      <c r="K48" s="31" t="s">
        <v>31</v>
      </c>
      <c r="L48" s="31" t="s">
        <v>31</v>
      </c>
      <c r="M48" s="31" t="s">
        <v>31</v>
      </c>
      <c r="N48" s="31" t="s">
        <v>31</v>
      </c>
      <c r="O48" s="31" t="s">
        <v>31</v>
      </c>
      <c r="P48" s="31" t="s">
        <v>31</v>
      </c>
      <c r="Q48" s="31" t="s">
        <v>31</v>
      </c>
      <c r="R48" s="31" t="s">
        <v>31</v>
      </c>
      <c r="S48" s="31" t="s">
        <v>31</v>
      </c>
      <c r="T48" s="31" t="s">
        <v>31</v>
      </c>
      <c r="U48" s="31" t="s">
        <v>31</v>
      </c>
      <c r="V48" s="32">
        <f>V49</f>
        <v>0</v>
      </c>
      <c r="W48" s="32">
        <f t="shared" ref="W48:Z49" si="6">W49</f>
        <v>0</v>
      </c>
      <c r="X48" s="32">
        <f t="shared" si="6"/>
        <v>0</v>
      </c>
      <c r="Y48" s="32">
        <f t="shared" si="6"/>
        <v>0</v>
      </c>
      <c r="Z48" s="32">
        <f t="shared" si="6"/>
        <v>0</v>
      </c>
      <c r="AA48" s="16"/>
    </row>
    <row r="49" spans="1:27" ht="63.75" hidden="1" customHeight="1">
      <c r="A49" s="29" t="s">
        <v>104</v>
      </c>
      <c r="B49" s="30" t="s">
        <v>105</v>
      </c>
      <c r="C49" s="31" t="s">
        <v>31</v>
      </c>
      <c r="D49" s="31" t="s">
        <v>31</v>
      </c>
      <c r="E49" s="31" t="s">
        <v>31</v>
      </c>
      <c r="F49" s="31" t="s">
        <v>31</v>
      </c>
      <c r="G49" s="31" t="s">
        <v>31</v>
      </c>
      <c r="H49" s="31" t="s">
        <v>31</v>
      </c>
      <c r="I49" s="31" t="s">
        <v>31</v>
      </c>
      <c r="J49" s="31" t="s">
        <v>31</v>
      </c>
      <c r="K49" s="31" t="s">
        <v>31</v>
      </c>
      <c r="L49" s="31" t="s">
        <v>31</v>
      </c>
      <c r="M49" s="31" t="s">
        <v>31</v>
      </c>
      <c r="N49" s="31" t="s">
        <v>31</v>
      </c>
      <c r="O49" s="31" t="s">
        <v>31</v>
      </c>
      <c r="P49" s="31" t="s">
        <v>31</v>
      </c>
      <c r="Q49" s="31" t="s">
        <v>31</v>
      </c>
      <c r="R49" s="31" t="s">
        <v>31</v>
      </c>
      <c r="S49" s="31" t="s">
        <v>31</v>
      </c>
      <c r="T49" s="31" t="s">
        <v>31</v>
      </c>
      <c r="U49" s="31" t="s">
        <v>31</v>
      </c>
      <c r="V49" s="32">
        <f>V50</f>
        <v>0</v>
      </c>
      <c r="W49" s="32">
        <f t="shared" si="6"/>
        <v>0</v>
      </c>
      <c r="X49" s="32">
        <f t="shared" si="6"/>
        <v>0</v>
      </c>
      <c r="Y49" s="32">
        <f t="shared" si="6"/>
        <v>0</v>
      </c>
      <c r="Z49" s="32">
        <f t="shared" si="6"/>
        <v>0</v>
      </c>
      <c r="AA49" s="16"/>
    </row>
    <row r="50" spans="1:27" ht="102" hidden="1" customHeight="1">
      <c r="A50" s="18" t="s">
        <v>106</v>
      </c>
      <c r="B50" s="19" t="s">
        <v>107</v>
      </c>
      <c r="C50" s="20" t="s">
        <v>177</v>
      </c>
      <c r="D50" s="21" t="s">
        <v>37</v>
      </c>
      <c r="E50" s="21" t="s">
        <v>178</v>
      </c>
      <c r="F50" s="21"/>
      <c r="G50" s="21"/>
      <c r="H50" s="21"/>
      <c r="I50" s="21"/>
      <c r="J50" s="21"/>
      <c r="K50" s="21"/>
      <c r="L50" s="21"/>
      <c r="M50" s="21"/>
      <c r="N50" s="21"/>
      <c r="O50" s="21"/>
      <c r="P50" s="21"/>
      <c r="Q50" s="21"/>
      <c r="R50" s="21"/>
      <c r="S50" s="21" t="s">
        <v>108</v>
      </c>
      <c r="T50" s="21" t="s">
        <v>109</v>
      </c>
      <c r="U50" s="21" t="s">
        <v>38</v>
      </c>
      <c r="V50" s="22"/>
      <c r="W50" s="22"/>
      <c r="X50" s="22"/>
      <c r="Y50" s="22"/>
      <c r="Z50" s="22"/>
      <c r="AA50" s="16"/>
    </row>
    <row r="51" spans="1:27" ht="102" customHeight="1">
      <c r="A51" s="29" t="s">
        <v>110</v>
      </c>
      <c r="B51" s="30" t="s">
        <v>111</v>
      </c>
      <c r="C51" s="31" t="s">
        <v>31</v>
      </c>
      <c r="D51" s="31" t="s">
        <v>31</v>
      </c>
      <c r="E51" s="31" t="s">
        <v>31</v>
      </c>
      <c r="F51" s="31" t="s">
        <v>31</v>
      </c>
      <c r="G51" s="31" t="s">
        <v>31</v>
      </c>
      <c r="H51" s="31" t="s">
        <v>31</v>
      </c>
      <c r="I51" s="31" t="s">
        <v>31</v>
      </c>
      <c r="J51" s="31" t="s">
        <v>31</v>
      </c>
      <c r="K51" s="31" t="s">
        <v>31</v>
      </c>
      <c r="L51" s="31" t="s">
        <v>31</v>
      </c>
      <c r="M51" s="31" t="s">
        <v>31</v>
      </c>
      <c r="N51" s="31" t="s">
        <v>31</v>
      </c>
      <c r="O51" s="31" t="s">
        <v>31</v>
      </c>
      <c r="P51" s="31" t="s">
        <v>31</v>
      </c>
      <c r="Q51" s="31" t="s">
        <v>31</v>
      </c>
      <c r="R51" s="31" t="s">
        <v>31</v>
      </c>
      <c r="S51" s="31" t="s">
        <v>31</v>
      </c>
      <c r="T51" s="31" t="s">
        <v>31</v>
      </c>
      <c r="U51" s="31" t="s">
        <v>31</v>
      </c>
      <c r="V51" s="32">
        <f>V52+V54</f>
        <v>78.100000000000009</v>
      </c>
      <c r="W51" s="32">
        <f t="shared" ref="W51:Z51" si="7">W52+W54</f>
        <v>77.5</v>
      </c>
      <c r="X51" s="32">
        <f t="shared" si="7"/>
        <v>84.3</v>
      </c>
      <c r="Y51" s="32">
        <f t="shared" si="7"/>
        <v>85.2</v>
      </c>
      <c r="Z51" s="32">
        <f t="shared" si="7"/>
        <v>88.600000000000009</v>
      </c>
      <c r="AA51" s="16"/>
    </row>
    <row r="52" spans="1:27" ht="38.25" customHeight="1">
      <c r="A52" s="29" t="s">
        <v>112</v>
      </c>
      <c r="B52" s="30" t="s">
        <v>113</v>
      </c>
      <c r="C52" s="31" t="s">
        <v>31</v>
      </c>
      <c r="D52" s="31" t="s">
        <v>31</v>
      </c>
      <c r="E52" s="31" t="s">
        <v>31</v>
      </c>
      <c r="F52" s="31" t="s">
        <v>31</v>
      </c>
      <c r="G52" s="31" t="s">
        <v>31</v>
      </c>
      <c r="H52" s="31" t="s">
        <v>31</v>
      </c>
      <c r="I52" s="31" t="s">
        <v>31</v>
      </c>
      <c r="J52" s="31" t="s">
        <v>31</v>
      </c>
      <c r="K52" s="31" t="s">
        <v>31</v>
      </c>
      <c r="L52" s="31" t="s">
        <v>31</v>
      </c>
      <c r="M52" s="31" t="s">
        <v>31</v>
      </c>
      <c r="N52" s="31" t="s">
        <v>31</v>
      </c>
      <c r="O52" s="31" t="s">
        <v>31</v>
      </c>
      <c r="P52" s="31" t="s">
        <v>31</v>
      </c>
      <c r="Q52" s="31" t="s">
        <v>31</v>
      </c>
      <c r="R52" s="31" t="s">
        <v>31</v>
      </c>
      <c r="S52" s="31" t="s">
        <v>31</v>
      </c>
      <c r="T52" s="31" t="s">
        <v>31</v>
      </c>
      <c r="U52" s="31" t="s">
        <v>31</v>
      </c>
      <c r="V52" s="32">
        <f>V53</f>
        <v>77.400000000000006</v>
      </c>
      <c r="W52" s="32">
        <f t="shared" ref="W52:Z52" si="8">W53</f>
        <v>76.8</v>
      </c>
      <c r="X52" s="32">
        <f t="shared" si="8"/>
        <v>83.6</v>
      </c>
      <c r="Y52" s="32">
        <f t="shared" si="8"/>
        <v>84.5</v>
      </c>
      <c r="Z52" s="32">
        <f t="shared" si="8"/>
        <v>87.9</v>
      </c>
      <c r="AA52" s="16"/>
    </row>
    <row r="53" spans="1:27" ht="89.25" customHeight="1">
      <c r="A53" s="18" t="s">
        <v>114</v>
      </c>
      <c r="B53" s="19" t="s">
        <v>115</v>
      </c>
      <c r="C53" s="20" t="s">
        <v>190</v>
      </c>
      <c r="D53" s="21" t="s">
        <v>37</v>
      </c>
      <c r="E53" s="21" t="s">
        <v>191</v>
      </c>
      <c r="F53" s="21"/>
      <c r="G53" s="21"/>
      <c r="H53" s="21"/>
      <c r="I53" s="21"/>
      <c r="J53" s="21"/>
      <c r="K53" s="21"/>
      <c r="L53" s="21"/>
      <c r="M53" s="21"/>
      <c r="N53" s="21"/>
      <c r="O53" s="21"/>
      <c r="P53" s="21"/>
      <c r="Q53" s="21"/>
      <c r="R53" s="21"/>
      <c r="S53" s="21" t="s">
        <v>58</v>
      </c>
      <c r="T53" s="21" t="s">
        <v>116</v>
      </c>
      <c r="U53" s="21" t="s">
        <v>55</v>
      </c>
      <c r="V53" s="22">
        <v>77.400000000000006</v>
      </c>
      <c r="W53" s="22">
        <v>76.8</v>
      </c>
      <c r="X53" s="22">
        <v>83.6</v>
      </c>
      <c r="Y53" s="22">
        <v>84.5</v>
      </c>
      <c r="Z53" s="22">
        <v>87.9</v>
      </c>
      <c r="AA53" s="16"/>
    </row>
    <row r="54" spans="1:27" ht="38.25" customHeight="1">
      <c r="A54" s="29" t="s">
        <v>117</v>
      </c>
      <c r="B54" s="30" t="s">
        <v>118</v>
      </c>
      <c r="C54" s="31" t="s">
        <v>31</v>
      </c>
      <c r="D54" s="31" t="s">
        <v>31</v>
      </c>
      <c r="E54" s="31" t="s">
        <v>31</v>
      </c>
      <c r="F54" s="31" t="s">
        <v>31</v>
      </c>
      <c r="G54" s="31" t="s">
        <v>31</v>
      </c>
      <c r="H54" s="31" t="s">
        <v>31</v>
      </c>
      <c r="I54" s="31" t="s">
        <v>31</v>
      </c>
      <c r="J54" s="31" t="s">
        <v>31</v>
      </c>
      <c r="K54" s="31" t="s">
        <v>31</v>
      </c>
      <c r="L54" s="31" t="s">
        <v>31</v>
      </c>
      <c r="M54" s="31" t="s">
        <v>31</v>
      </c>
      <c r="N54" s="31" t="s">
        <v>31</v>
      </c>
      <c r="O54" s="31" t="s">
        <v>31</v>
      </c>
      <c r="P54" s="31" t="s">
        <v>31</v>
      </c>
      <c r="Q54" s="31" t="s">
        <v>31</v>
      </c>
      <c r="R54" s="31" t="s">
        <v>31</v>
      </c>
      <c r="S54" s="31" t="s">
        <v>31</v>
      </c>
      <c r="T54" s="31" t="s">
        <v>31</v>
      </c>
      <c r="U54" s="31" t="s">
        <v>31</v>
      </c>
      <c r="V54" s="32">
        <f>SUM(V55:V56)</f>
        <v>0.7</v>
      </c>
      <c r="W54" s="32">
        <f t="shared" ref="W54:Z54" si="9">SUM(W55:W56)</f>
        <v>0.7</v>
      </c>
      <c r="X54" s="32">
        <f t="shared" si="9"/>
        <v>0.7</v>
      </c>
      <c r="Y54" s="32">
        <f t="shared" si="9"/>
        <v>0.7</v>
      </c>
      <c r="Z54" s="32">
        <f t="shared" si="9"/>
        <v>0.7</v>
      </c>
      <c r="AA54" s="16"/>
    </row>
    <row r="55" spans="1:27" ht="306" customHeight="1">
      <c r="A55" s="18" t="s">
        <v>119</v>
      </c>
      <c r="B55" s="19" t="s">
        <v>120</v>
      </c>
      <c r="C55" s="20" t="s">
        <v>153</v>
      </c>
      <c r="D55" s="21" t="s">
        <v>37</v>
      </c>
      <c r="E55" s="21" t="s">
        <v>154</v>
      </c>
      <c r="F55" s="21"/>
      <c r="G55" s="21"/>
      <c r="H55" s="21"/>
      <c r="I55" s="21"/>
      <c r="J55" s="21"/>
      <c r="K55" s="21"/>
      <c r="L55" s="21"/>
      <c r="M55" s="21" t="s">
        <v>192</v>
      </c>
      <c r="N55" s="21" t="s">
        <v>37</v>
      </c>
      <c r="O55" s="21" t="s">
        <v>188</v>
      </c>
      <c r="P55" s="21"/>
      <c r="Q55" s="21"/>
      <c r="R55" s="21"/>
      <c r="S55" s="21" t="s">
        <v>121</v>
      </c>
      <c r="T55" s="21" t="s">
        <v>38</v>
      </c>
      <c r="U55" s="21" t="s">
        <v>39</v>
      </c>
      <c r="V55" s="22">
        <v>0.7</v>
      </c>
      <c r="W55" s="22">
        <v>0.7</v>
      </c>
      <c r="X55" s="22">
        <v>0.7</v>
      </c>
      <c r="Y55" s="22">
        <v>0.7</v>
      </c>
      <c r="Z55" s="22">
        <v>0.7</v>
      </c>
      <c r="AA55" s="16"/>
    </row>
    <row r="56" spans="1:27" ht="89.25" hidden="1" customHeight="1">
      <c r="A56" s="18" t="s">
        <v>193</v>
      </c>
      <c r="B56" s="19" t="s">
        <v>122</v>
      </c>
      <c r="C56" s="20" t="s">
        <v>153</v>
      </c>
      <c r="D56" s="21" t="s">
        <v>37</v>
      </c>
      <c r="E56" s="21" t="s">
        <v>154</v>
      </c>
      <c r="F56" s="21"/>
      <c r="G56" s="21"/>
      <c r="H56" s="21"/>
      <c r="I56" s="21"/>
      <c r="J56" s="21"/>
      <c r="K56" s="21"/>
      <c r="L56" s="21"/>
      <c r="M56" s="21"/>
      <c r="N56" s="21"/>
      <c r="O56" s="21"/>
      <c r="P56" s="21"/>
      <c r="Q56" s="21"/>
      <c r="R56" s="21"/>
      <c r="S56" s="21" t="s">
        <v>123</v>
      </c>
      <c r="T56" s="21" t="s">
        <v>65</v>
      </c>
      <c r="U56" s="21" t="s">
        <v>38</v>
      </c>
      <c r="V56" s="22"/>
      <c r="W56" s="22"/>
      <c r="X56" s="22"/>
      <c r="Y56" s="22"/>
      <c r="Z56" s="22"/>
      <c r="AA56" s="16"/>
    </row>
    <row r="57" spans="1:27" ht="76.5" customHeight="1">
      <c r="A57" s="29" t="s">
        <v>124</v>
      </c>
      <c r="B57" s="30" t="s">
        <v>125</v>
      </c>
      <c r="C57" s="31" t="s">
        <v>31</v>
      </c>
      <c r="D57" s="31" t="s">
        <v>31</v>
      </c>
      <c r="E57" s="31" t="s">
        <v>31</v>
      </c>
      <c r="F57" s="31" t="s">
        <v>31</v>
      </c>
      <c r="G57" s="31" t="s">
        <v>31</v>
      </c>
      <c r="H57" s="31" t="s">
        <v>31</v>
      </c>
      <c r="I57" s="31" t="s">
        <v>31</v>
      </c>
      <c r="J57" s="31" t="s">
        <v>31</v>
      </c>
      <c r="K57" s="31" t="s">
        <v>31</v>
      </c>
      <c r="L57" s="31" t="s">
        <v>31</v>
      </c>
      <c r="M57" s="31" t="s">
        <v>31</v>
      </c>
      <c r="N57" s="31" t="s">
        <v>31</v>
      </c>
      <c r="O57" s="31" t="s">
        <v>31</v>
      </c>
      <c r="P57" s="31" t="s">
        <v>31</v>
      </c>
      <c r="Q57" s="31" t="s">
        <v>31</v>
      </c>
      <c r="R57" s="31" t="s">
        <v>31</v>
      </c>
      <c r="S57" s="31" t="s">
        <v>31</v>
      </c>
      <c r="T57" s="31" t="s">
        <v>31</v>
      </c>
      <c r="U57" s="31" t="s">
        <v>31</v>
      </c>
      <c r="V57" s="32">
        <f>V58</f>
        <v>775.1</v>
      </c>
      <c r="W57" s="32">
        <f t="shared" ref="W57:Z58" si="10">W58</f>
        <v>728</v>
      </c>
      <c r="X57" s="32">
        <f t="shared" si="10"/>
        <v>776.3</v>
      </c>
      <c r="Y57" s="32">
        <f t="shared" si="10"/>
        <v>0</v>
      </c>
      <c r="Z57" s="32">
        <f t="shared" si="10"/>
        <v>0</v>
      </c>
      <c r="AA57" s="16"/>
    </row>
    <row r="58" spans="1:27" ht="38.25" customHeight="1">
      <c r="A58" s="29" t="s">
        <v>126</v>
      </c>
      <c r="B58" s="30" t="s">
        <v>127</v>
      </c>
      <c r="C58" s="31" t="s">
        <v>31</v>
      </c>
      <c r="D58" s="31" t="s">
        <v>31</v>
      </c>
      <c r="E58" s="31" t="s">
        <v>31</v>
      </c>
      <c r="F58" s="31" t="s">
        <v>31</v>
      </c>
      <c r="G58" s="31" t="s">
        <v>31</v>
      </c>
      <c r="H58" s="31" t="s">
        <v>31</v>
      </c>
      <c r="I58" s="31" t="s">
        <v>31</v>
      </c>
      <c r="J58" s="31" t="s">
        <v>31</v>
      </c>
      <c r="K58" s="31" t="s">
        <v>31</v>
      </c>
      <c r="L58" s="31" t="s">
        <v>31</v>
      </c>
      <c r="M58" s="31" t="s">
        <v>31</v>
      </c>
      <c r="N58" s="31" t="s">
        <v>31</v>
      </c>
      <c r="O58" s="31" t="s">
        <v>31</v>
      </c>
      <c r="P58" s="31" t="s">
        <v>31</v>
      </c>
      <c r="Q58" s="31" t="s">
        <v>31</v>
      </c>
      <c r="R58" s="31" t="s">
        <v>31</v>
      </c>
      <c r="S58" s="31" t="s">
        <v>31</v>
      </c>
      <c r="T58" s="31" t="s">
        <v>31</v>
      </c>
      <c r="U58" s="31" t="s">
        <v>31</v>
      </c>
      <c r="V58" s="32">
        <f>V59</f>
        <v>775.1</v>
      </c>
      <c r="W58" s="32">
        <f t="shared" si="10"/>
        <v>728</v>
      </c>
      <c r="X58" s="32">
        <f t="shared" si="10"/>
        <v>776.3</v>
      </c>
      <c r="Y58" s="32">
        <f t="shared" si="10"/>
        <v>0</v>
      </c>
      <c r="Z58" s="32">
        <f t="shared" si="10"/>
        <v>0</v>
      </c>
      <c r="AA58" s="16"/>
    </row>
    <row r="59" spans="1:27" ht="76.5" customHeight="1">
      <c r="A59" s="29" t="s">
        <v>128</v>
      </c>
      <c r="B59" s="30" t="s">
        <v>129</v>
      </c>
      <c r="C59" s="31" t="s">
        <v>31</v>
      </c>
      <c r="D59" s="31" t="s">
        <v>31</v>
      </c>
      <c r="E59" s="31" t="s">
        <v>31</v>
      </c>
      <c r="F59" s="31" t="s">
        <v>31</v>
      </c>
      <c r="G59" s="31" t="s">
        <v>31</v>
      </c>
      <c r="H59" s="31" t="s">
        <v>31</v>
      </c>
      <c r="I59" s="31" t="s">
        <v>31</v>
      </c>
      <c r="J59" s="31" t="s">
        <v>31</v>
      </c>
      <c r="K59" s="31" t="s">
        <v>31</v>
      </c>
      <c r="L59" s="31" t="s">
        <v>31</v>
      </c>
      <c r="M59" s="31" t="s">
        <v>31</v>
      </c>
      <c r="N59" s="31" t="s">
        <v>31</v>
      </c>
      <c r="O59" s="31" t="s">
        <v>31</v>
      </c>
      <c r="P59" s="31" t="s">
        <v>31</v>
      </c>
      <c r="Q59" s="31" t="s">
        <v>31</v>
      </c>
      <c r="R59" s="31" t="s">
        <v>31</v>
      </c>
      <c r="S59" s="31" t="s">
        <v>31</v>
      </c>
      <c r="T59" s="31" t="s">
        <v>31</v>
      </c>
      <c r="U59" s="31" t="s">
        <v>31</v>
      </c>
      <c r="V59" s="32">
        <f>SUM(V60:V65)</f>
        <v>775.1</v>
      </c>
      <c r="W59" s="32">
        <f t="shared" ref="W59:Z59" si="11">SUM(W60:W65)</f>
        <v>728</v>
      </c>
      <c r="X59" s="32">
        <f t="shared" si="11"/>
        <v>776.3</v>
      </c>
      <c r="Y59" s="32">
        <f t="shared" si="11"/>
        <v>0</v>
      </c>
      <c r="Z59" s="32">
        <f t="shared" si="11"/>
        <v>0</v>
      </c>
      <c r="AA59" s="16"/>
    </row>
    <row r="60" spans="1:27" ht="89.25" customHeight="1">
      <c r="A60" s="18" t="s">
        <v>130</v>
      </c>
      <c r="B60" s="19" t="s">
        <v>131</v>
      </c>
      <c r="C60" s="20" t="s">
        <v>153</v>
      </c>
      <c r="D60" s="21" t="s">
        <v>37</v>
      </c>
      <c r="E60" s="21" t="s">
        <v>154</v>
      </c>
      <c r="F60" s="21"/>
      <c r="G60" s="21"/>
      <c r="H60" s="21"/>
      <c r="I60" s="21"/>
      <c r="J60" s="21"/>
      <c r="K60" s="21"/>
      <c r="L60" s="21"/>
      <c r="M60" s="21"/>
      <c r="N60" s="21"/>
      <c r="O60" s="21"/>
      <c r="P60" s="21"/>
      <c r="Q60" s="21"/>
      <c r="R60" s="21"/>
      <c r="S60" s="21"/>
      <c r="T60" s="21" t="s">
        <v>38</v>
      </c>
      <c r="U60" s="21" t="s">
        <v>132</v>
      </c>
      <c r="V60" s="22">
        <v>697.2</v>
      </c>
      <c r="W60" s="22">
        <v>650.1</v>
      </c>
      <c r="X60" s="22">
        <v>696.5</v>
      </c>
      <c r="Y60" s="22"/>
      <c r="Z60" s="22"/>
      <c r="AA60" s="16"/>
    </row>
    <row r="61" spans="1:27" ht="89.25" customHeight="1">
      <c r="A61" s="18" t="s">
        <v>133</v>
      </c>
      <c r="B61" s="19" t="s">
        <v>134</v>
      </c>
      <c r="C61" s="20" t="s">
        <v>153</v>
      </c>
      <c r="D61" s="21" t="s">
        <v>37</v>
      </c>
      <c r="E61" s="21" t="s">
        <v>154</v>
      </c>
      <c r="F61" s="21"/>
      <c r="G61" s="21"/>
      <c r="H61" s="21"/>
      <c r="I61" s="21"/>
      <c r="J61" s="21"/>
      <c r="K61" s="21"/>
      <c r="L61" s="21"/>
      <c r="M61" s="21"/>
      <c r="N61" s="21"/>
      <c r="O61" s="21"/>
      <c r="P61" s="21"/>
      <c r="Q61" s="21"/>
      <c r="R61" s="21"/>
      <c r="S61" s="21"/>
      <c r="T61" s="21" t="s">
        <v>38</v>
      </c>
      <c r="U61" s="21" t="s">
        <v>132</v>
      </c>
      <c r="V61" s="22">
        <v>49.1</v>
      </c>
      <c r="W61" s="22">
        <v>49.1</v>
      </c>
      <c r="X61" s="22">
        <v>51</v>
      </c>
      <c r="Y61" s="22"/>
      <c r="Z61" s="22"/>
      <c r="AA61" s="16"/>
    </row>
    <row r="62" spans="1:27" ht="89.25" hidden="1" customHeight="1">
      <c r="A62" s="18" t="s">
        <v>194</v>
      </c>
      <c r="B62" s="19" t="s">
        <v>135</v>
      </c>
      <c r="C62" s="20" t="s">
        <v>153</v>
      </c>
      <c r="D62" s="21" t="s">
        <v>37</v>
      </c>
      <c r="E62" s="21" t="s">
        <v>154</v>
      </c>
      <c r="F62" s="21"/>
      <c r="G62" s="21"/>
      <c r="H62" s="21"/>
      <c r="I62" s="21"/>
      <c r="J62" s="21"/>
      <c r="K62" s="21"/>
      <c r="L62" s="21"/>
      <c r="M62" s="21"/>
      <c r="N62" s="21"/>
      <c r="O62" s="21"/>
      <c r="P62" s="21"/>
      <c r="Q62" s="21"/>
      <c r="R62" s="21"/>
      <c r="S62" s="21"/>
      <c r="T62" s="21" t="s">
        <v>38</v>
      </c>
      <c r="U62" s="21" t="s">
        <v>65</v>
      </c>
      <c r="V62" s="22"/>
      <c r="W62" s="22"/>
      <c r="X62" s="22"/>
      <c r="Y62" s="22"/>
      <c r="Z62" s="22"/>
      <c r="AA62" s="16"/>
    </row>
    <row r="63" spans="1:27" ht="89.25" hidden="1" customHeight="1">
      <c r="A63" s="18" t="s">
        <v>195</v>
      </c>
      <c r="B63" s="19" t="s">
        <v>136</v>
      </c>
      <c r="C63" s="20" t="s">
        <v>153</v>
      </c>
      <c r="D63" s="21" t="s">
        <v>37</v>
      </c>
      <c r="E63" s="21" t="s">
        <v>154</v>
      </c>
      <c r="F63" s="21"/>
      <c r="G63" s="21"/>
      <c r="H63" s="21"/>
      <c r="I63" s="21"/>
      <c r="J63" s="21"/>
      <c r="K63" s="21"/>
      <c r="L63" s="21"/>
      <c r="M63" s="21"/>
      <c r="N63" s="21"/>
      <c r="O63" s="21"/>
      <c r="P63" s="21"/>
      <c r="Q63" s="21"/>
      <c r="R63" s="21"/>
      <c r="S63" s="21"/>
      <c r="T63" s="21" t="s">
        <v>38</v>
      </c>
      <c r="U63" s="21" t="s">
        <v>65</v>
      </c>
      <c r="V63" s="22"/>
      <c r="W63" s="22"/>
      <c r="X63" s="22"/>
      <c r="Y63" s="22"/>
      <c r="Z63" s="22"/>
      <c r="AA63" s="16"/>
    </row>
    <row r="64" spans="1:27" ht="89.25" customHeight="1">
      <c r="A64" s="18" t="s">
        <v>137</v>
      </c>
      <c r="B64" s="19" t="s">
        <v>138</v>
      </c>
      <c r="C64" s="20" t="s">
        <v>153</v>
      </c>
      <c r="D64" s="21" t="s">
        <v>37</v>
      </c>
      <c r="E64" s="21" t="s">
        <v>154</v>
      </c>
      <c r="F64" s="21"/>
      <c r="G64" s="21"/>
      <c r="H64" s="21"/>
      <c r="I64" s="21"/>
      <c r="J64" s="21"/>
      <c r="K64" s="21"/>
      <c r="L64" s="21"/>
      <c r="M64" s="21"/>
      <c r="N64" s="21"/>
      <c r="O64" s="21"/>
      <c r="P64" s="21"/>
      <c r="Q64" s="21"/>
      <c r="R64" s="21"/>
      <c r="S64" s="21"/>
      <c r="T64" s="21" t="s">
        <v>38</v>
      </c>
      <c r="U64" s="21" t="s">
        <v>65</v>
      </c>
      <c r="V64" s="22">
        <v>28.8</v>
      </c>
      <c r="W64" s="22">
        <v>28.8</v>
      </c>
      <c r="X64" s="22">
        <v>28.8</v>
      </c>
      <c r="Y64" s="22"/>
      <c r="Z64" s="22"/>
      <c r="AA64" s="16"/>
    </row>
    <row r="65" spans="1:27" ht="89.25" hidden="1" customHeight="1">
      <c r="A65" s="18" t="s">
        <v>139</v>
      </c>
      <c r="B65" s="19" t="s">
        <v>140</v>
      </c>
      <c r="C65" s="20" t="s">
        <v>153</v>
      </c>
      <c r="D65" s="21" t="s">
        <v>37</v>
      </c>
      <c r="E65" s="21" t="s">
        <v>154</v>
      </c>
      <c r="F65" s="21"/>
      <c r="G65" s="21"/>
      <c r="H65" s="21"/>
      <c r="I65" s="21"/>
      <c r="J65" s="21"/>
      <c r="K65" s="21"/>
      <c r="L65" s="21"/>
      <c r="M65" s="21"/>
      <c r="N65" s="21"/>
      <c r="O65" s="21"/>
      <c r="P65" s="21"/>
      <c r="Q65" s="21"/>
      <c r="R65" s="21"/>
      <c r="S65" s="21"/>
      <c r="T65" s="21" t="s">
        <v>38</v>
      </c>
      <c r="U65" s="21" t="s">
        <v>65</v>
      </c>
      <c r="V65" s="22"/>
      <c r="W65" s="22"/>
      <c r="X65" s="22"/>
      <c r="Y65" s="22"/>
      <c r="Z65" s="22"/>
      <c r="AA65" s="16"/>
    </row>
    <row r="66" spans="1:27" ht="38.25" customHeight="1">
      <c r="A66" s="29" t="s">
        <v>141</v>
      </c>
      <c r="B66" s="30" t="s">
        <v>142</v>
      </c>
      <c r="C66" s="31" t="s">
        <v>31</v>
      </c>
      <c r="D66" s="31" t="s">
        <v>31</v>
      </c>
      <c r="E66" s="31" t="s">
        <v>31</v>
      </c>
      <c r="F66" s="31" t="s">
        <v>31</v>
      </c>
      <c r="G66" s="31" t="s">
        <v>31</v>
      </c>
      <c r="H66" s="31" t="s">
        <v>31</v>
      </c>
      <c r="I66" s="31" t="s">
        <v>31</v>
      </c>
      <c r="J66" s="31" t="s">
        <v>31</v>
      </c>
      <c r="K66" s="31" t="s">
        <v>31</v>
      </c>
      <c r="L66" s="31" t="s">
        <v>31</v>
      </c>
      <c r="M66" s="31" t="s">
        <v>31</v>
      </c>
      <c r="N66" s="31" t="s">
        <v>31</v>
      </c>
      <c r="O66" s="31" t="s">
        <v>31</v>
      </c>
      <c r="P66" s="31" t="s">
        <v>31</v>
      </c>
      <c r="Q66" s="31" t="s">
        <v>31</v>
      </c>
      <c r="R66" s="31" t="s">
        <v>31</v>
      </c>
      <c r="S66" s="31" t="s">
        <v>31</v>
      </c>
      <c r="T66" s="31" t="s">
        <v>31</v>
      </c>
      <c r="U66" s="31" t="s">
        <v>31</v>
      </c>
      <c r="V66" s="32"/>
      <c r="W66" s="32"/>
      <c r="X66" s="32"/>
      <c r="Y66" s="32">
        <v>62.5</v>
      </c>
      <c r="Z66" s="32">
        <v>125.7</v>
      </c>
      <c r="AA66" s="16"/>
    </row>
    <row r="67" spans="1:27" ht="38.25" customHeight="1">
      <c r="A67" s="34" t="s">
        <v>143</v>
      </c>
      <c r="B67" s="30" t="s">
        <v>144</v>
      </c>
      <c r="C67" s="31" t="s">
        <v>31</v>
      </c>
      <c r="D67" s="31" t="s">
        <v>31</v>
      </c>
      <c r="E67" s="31" t="s">
        <v>31</v>
      </c>
      <c r="F67" s="31" t="s">
        <v>31</v>
      </c>
      <c r="G67" s="31" t="s">
        <v>31</v>
      </c>
      <c r="H67" s="31" t="s">
        <v>31</v>
      </c>
      <c r="I67" s="31" t="s">
        <v>31</v>
      </c>
      <c r="J67" s="31" t="s">
        <v>31</v>
      </c>
      <c r="K67" s="31" t="s">
        <v>31</v>
      </c>
      <c r="L67" s="31" t="s">
        <v>31</v>
      </c>
      <c r="M67" s="31" t="s">
        <v>31</v>
      </c>
      <c r="N67" s="31" t="s">
        <v>31</v>
      </c>
      <c r="O67" s="31" t="s">
        <v>31</v>
      </c>
      <c r="P67" s="31" t="s">
        <v>31</v>
      </c>
      <c r="Q67" s="31" t="s">
        <v>31</v>
      </c>
      <c r="R67" s="31" t="s">
        <v>31</v>
      </c>
      <c r="S67" s="31" t="s">
        <v>31</v>
      </c>
      <c r="T67" s="31" t="s">
        <v>31</v>
      </c>
      <c r="U67" s="31" t="s">
        <v>31</v>
      </c>
      <c r="V67" s="32">
        <f>V20</f>
        <v>7801.0000000000018</v>
      </c>
      <c r="W67" s="32">
        <f t="shared" ref="W67:Z67" si="12">W20</f>
        <v>6513.7999999999993</v>
      </c>
      <c r="X67" s="32">
        <f t="shared" si="12"/>
        <v>6088.6</v>
      </c>
      <c r="Y67" s="32">
        <f t="shared" si="12"/>
        <v>2585.2999999999997</v>
      </c>
      <c r="Z67" s="32">
        <f t="shared" si="12"/>
        <v>2602.9999999999995</v>
      </c>
      <c r="AA67" s="16"/>
    </row>
    <row r="68" spans="1:27" ht="15" customHeight="1">
      <c r="A68" s="12"/>
      <c r="B68" s="13"/>
      <c r="C68" s="14"/>
      <c r="D68" s="14"/>
      <c r="E68" s="14"/>
      <c r="F68" s="14"/>
      <c r="G68" s="14"/>
      <c r="H68" s="14"/>
      <c r="I68" s="13"/>
      <c r="J68" s="15"/>
      <c r="K68" s="15"/>
      <c r="L68" s="15"/>
      <c r="M68" s="28"/>
      <c r="N68" s="28"/>
      <c r="O68" s="28"/>
      <c r="P68" s="28"/>
      <c r="Q68" s="28"/>
      <c r="R68" s="28"/>
      <c r="S68" s="28"/>
      <c r="T68" s="28"/>
      <c r="U68" s="28"/>
      <c r="V68" s="28"/>
      <c r="W68" s="28"/>
      <c r="X68" s="28"/>
      <c r="Y68" s="28"/>
      <c r="Z68" s="28"/>
      <c r="AA68" s="16"/>
    </row>
    <row r="69" spans="1:27" s="42" customFormat="1">
      <c r="Q69" s="43"/>
      <c r="R69" s="43"/>
      <c r="S69" s="43"/>
    </row>
    <row r="70" spans="1:27" s="42" customFormat="1">
      <c r="Q70" s="43"/>
      <c r="R70" s="43"/>
      <c r="S70" s="43"/>
    </row>
    <row r="71" spans="1:27" s="37" customFormat="1" ht="57.75" customHeight="1">
      <c r="Q71" s="44"/>
      <c r="R71" s="44"/>
      <c r="S71" s="44"/>
    </row>
    <row r="72" spans="1:27" s="38" customFormat="1" ht="18" customHeight="1">
      <c r="C72" s="39"/>
      <c r="F72" s="39"/>
      <c r="Q72" s="40"/>
      <c r="R72" s="40"/>
      <c r="S72" s="40"/>
    </row>
    <row r="73" spans="1:27" s="35" customFormat="1" ht="18" customHeight="1">
      <c r="A73" s="35" t="s">
        <v>203</v>
      </c>
      <c r="C73" s="41"/>
      <c r="F73" s="41"/>
      <c r="Q73" s="36"/>
      <c r="R73" s="36"/>
      <c r="S73" s="36"/>
    </row>
    <row r="74" spans="1:27" s="35" customFormat="1" ht="18" customHeight="1">
      <c r="A74" s="35" t="s">
        <v>197</v>
      </c>
      <c r="C74" s="41"/>
      <c r="F74" s="41"/>
      <c r="Q74" s="36"/>
      <c r="R74" s="36"/>
      <c r="S74" s="36"/>
    </row>
    <row r="75" spans="1:27">
      <c r="Q75" s="45"/>
      <c r="R75" s="45"/>
      <c r="S75" s="45"/>
    </row>
    <row r="76" spans="1:27">
      <c r="Q76" s="45"/>
      <c r="R76" s="45"/>
      <c r="S76" s="45"/>
    </row>
    <row r="77" spans="1:27">
      <c r="Q77" s="45"/>
      <c r="R77" s="45"/>
      <c r="S77" s="45"/>
    </row>
    <row r="78" spans="1:27">
      <c r="Q78" s="45"/>
      <c r="R78" s="45"/>
      <c r="S78" s="45"/>
    </row>
  </sheetData>
  <mergeCells count="41">
    <mergeCell ref="V12:W12"/>
    <mergeCell ref="A2:P2"/>
    <mergeCell ref="A3:P3"/>
    <mergeCell ref="A6:H6"/>
    <mergeCell ref="B9:B18"/>
    <mergeCell ref="C9:R10"/>
    <mergeCell ref="S9:S18"/>
    <mergeCell ref="T9:U12"/>
    <mergeCell ref="V9:Z11"/>
    <mergeCell ref="M13:M18"/>
    <mergeCell ref="N13:N18"/>
    <mergeCell ref="O13:O18"/>
    <mergeCell ref="P13:P18"/>
    <mergeCell ref="Q13:Q18"/>
    <mergeCell ref="R13:R18"/>
    <mergeCell ref="C11:L11"/>
    <mergeCell ref="M11:R11"/>
    <mergeCell ref="C12:E12"/>
    <mergeCell ref="F12:I12"/>
    <mergeCell ref="J12:L12"/>
    <mergeCell ref="M12:O12"/>
    <mergeCell ref="P12:R12"/>
    <mergeCell ref="V14:V18"/>
    <mergeCell ref="W14:W18"/>
    <mergeCell ref="Z13:Z18"/>
    <mergeCell ref="Y13:Y18"/>
    <mergeCell ref="T13:T18"/>
    <mergeCell ref="U13:U18"/>
    <mergeCell ref="V13:W13"/>
    <mergeCell ref="X13:X18"/>
    <mergeCell ref="C13:C18"/>
    <mergeCell ref="D13:D18"/>
    <mergeCell ref="E13:E18"/>
    <mergeCell ref="F13:F18"/>
    <mergeCell ref="G13:G18"/>
    <mergeCell ref="T19:U19"/>
    <mergeCell ref="J13:J18"/>
    <mergeCell ref="K13:K18"/>
    <mergeCell ref="L13:L18"/>
    <mergeCell ref="H13:H18"/>
    <mergeCell ref="I13:I18"/>
  </mergeCells>
  <pageMargins left="0.1576389" right="0" top="0.27569440000000001" bottom="0.1576389" header="0" footer="0.1576389"/>
  <pageSetup paperSize="9" scale="34" orientation="landscape" r:id="rId1"/>
  <headerFooter>
    <oddHeader>&amp;C&amp;8&amp;P</oddHeader>
    <evenHeader>&amp;C&amp;8&amp;P</even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071A848A-E196-4B63-9DE8-F854E18966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VESELOVA\Екатерина</dc:creator>
  <cp:lastModifiedBy>user</cp:lastModifiedBy>
  <cp:lastPrinted>2018-07-27T06:03:13Z</cp:lastPrinted>
  <dcterms:created xsi:type="dcterms:W3CDTF">2018-06-19T08:29:54Z</dcterms:created>
  <dcterms:modified xsi:type="dcterms:W3CDTF">2018-07-27T06:03:15Z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C:\Users\Екатерина\AppData\Local\Кейсистемс\Свод-СМАРТ\ReportManager\rro_20180701_финал_3.xlsx</vt:lpwstr>
  </property>
  <property fmtid="{D5CDD505-2E9C-101B-9397-08002B2CF9AE}" pid="3" name="Report Name">
    <vt:lpwstr>C__Users_Екатерина_AppData_Local_Кейсистемс_Свод-СМАРТ_ReportManager_rro_20180701_финал_3.xlsx</vt:lpwstr>
  </property>
</Properties>
</file>